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10.226.166.16\業務指導\04花き\★花き　定例業務\花き：松市・千両市\R07年度\03 松市・千両市集計表\02 千両市\01_業務管理へ公表依頼\"/>
    </mc:Choice>
  </mc:AlternateContent>
  <xr:revisionPtr revIDLastSave="0" documentId="13_ncr:1_{573E9DD2-7F75-4F9E-B69A-B8158E6E95E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千両市_令和7年集計表 " sheetId="2" r:id="rId1"/>
  </sheets>
  <definedNames>
    <definedName name="_xlnm.Print_Area" localSheetId="0">'千両市_令和7年集計表 '!$A$1:$AC$25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6" i="2" l="1"/>
  <c r="K25" i="2"/>
  <c r="B25" i="2"/>
  <c r="T24" i="2"/>
  <c r="X23" i="2"/>
  <c r="X22" i="2"/>
  <c r="X21" i="2"/>
  <c r="X20" i="2"/>
  <c r="T20" i="2"/>
  <c r="K16" i="2"/>
  <c r="B16" i="2"/>
  <c r="T25" i="2" l="1"/>
</calcChain>
</file>

<file path=xl/sharedStrings.xml><?xml version="1.0" encoding="utf-8"?>
<sst xmlns="http://schemas.openxmlformats.org/spreadsheetml/2006/main" count="121" uniqueCount="29">
  <si>
    <t>業務課業務指導担当</t>
    <rPh sb="0" eb="3">
      <t>ギョウムカ</t>
    </rPh>
    <rPh sb="3" eb="5">
      <t>ギョウム</t>
    </rPh>
    <rPh sb="5" eb="7">
      <t>シドウ</t>
    </rPh>
    <rPh sb="7" eb="9">
      <t>タントウ</t>
    </rPh>
    <phoneticPr fontId="3"/>
  </si>
  <si>
    <t>花  き  販  売  結  果　（　千　両　市　）</t>
    <rPh sb="0" eb="1">
      <t>カ</t>
    </rPh>
    <rPh sb="19" eb="20">
      <t>セン</t>
    </rPh>
    <rPh sb="21" eb="22">
      <t>リョウ</t>
    </rPh>
    <phoneticPr fontId="3"/>
  </si>
  <si>
    <t>＜　市　況　＞</t>
    <rPh sb="2" eb="3">
      <t>シ</t>
    </rPh>
    <rPh sb="4" eb="5">
      <t>キョウ</t>
    </rPh>
    <phoneticPr fontId="3"/>
  </si>
  <si>
    <r>
      <t xml:space="preserve">【　切　枝　】
</t>
    </r>
    <r>
      <rPr>
        <sz val="12"/>
        <rFont val="ＪＳＰ明朝"/>
        <family val="1"/>
        <charset val="128"/>
      </rPr>
      <t xml:space="preserve">  ※第三者販売、商物分離の数量は一部重複するため、販売数量計と数量内訳は一致しない場合があります。</t>
    </r>
    <phoneticPr fontId="3"/>
  </si>
  <si>
    <t>単位（数量：本、金額：円）　　産地：各地</t>
  </si>
  <si>
    <t>市場名</t>
    <rPh sb="0" eb="2">
      <t>シジョウ</t>
    </rPh>
    <rPh sb="2" eb="3">
      <t>メイ</t>
    </rPh>
    <phoneticPr fontId="3"/>
  </si>
  <si>
    <t>北足立市場</t>
    <rPh sb="0" eb="1">
      <t>キタ</t>
    </rPh>
    <rPh sb="1" eb="3">
      <t>アダチ</t>
    </rPh>
    <rPh sb="3" eb="5">
      <t>シジョウ</t>
    </rPh>
    <phoneticPr fontId="3"/>
  </si>
  <si>
    <t>大田市場</t>
    <rPh sb="0" eb="2">
      <t>オオタ</t>
    </rPh>
    <rPh sb="2" eb="4">
      <t>シジョウ</t>
    </rPh>
    <phoneticPr fontId="3"/>
  </si>
  <si>
    <t>板橋市場</t>
    <phoneticPr fontId="3"/>
  </si>
  <si>
    <t>品　 目</t>
    <rPh sb="0" eb="1">
      <t>シナ</t>
    </rPh>
    <rPh sb="3" eb="4">
      <t>メ</t>
    </rPh>
    <phoneticPr fontId="3"/>
  </si>
  <si>
    <t>販売数量計</t>
    <phoneticPr fontId="3"/>
  </si>
  <si>
    <t>販売方法</t>
    <rPh sb="0" eb="2">
      <t>ハンバイ</t>
    </rPh>
    <rPh sb="2" eb="4">
      <t>ホウホウ</t>
    </rPh>
    <phoneticPr fontId="3"/>
  </si>
  <si>
    <t>販売量</t>
    <rPh sb="0" eb="2">
      <t>ハンバイ</t>
    </rPh>
    <phoneticPr fontId="3"/>
  </si>
  <si>
    <t>高値</t>
    <rPh sb="0" eb="2">
      <t>タカネ</t>
    </rPh>
    <phoneticPr fontId="3"/>
  </si>
  <si>
    <t>中値</t>
    <rPh sb="0" eb="1">
      <t>ナカ</t>
    </rPh>
    <rPh sb="1" eb="2">
      <t>ネ</t>
    </rPh>
    <phoneticPr fontId="3"/>
  </si>
  <si>
    <t>安値</t>
    <rPh sb="0" eb="2">
      <t>ヤスネ</t>
    </rPh>
    <phoneticPr fontId="3"/>
  </si>
  <si>
    <t>千   両</t>
    <phoneticPr fontId="3"/>
  </si>
  <si>
    <t xml:space="preserve">せ 　　　　　り </t>
  </si>
  <si>
    <t>相　　　　　対</t>
    <rPh sb="0" eb="1">
      <t>ソウ</t>
    </rPh>
    <rPh sb="6" eb="7">
      <t>タイ</t>
    </rPh>
    <phoneticPr fontId="3"/>
  </si>
  <si>
    <t>第三者販売</t>
    <rPh sb="0" eb="3">
      <t>ダイサンシャ</t>
    </rPh>
    <rPh sb="3" eb="5">
      <t>ハンバイ</t>
    </rPh>
    <phoneticPr fontId="3"/>
  </si>
  <si>
    <t>商 物 分 離</t>
    <rPh sb="0" eb="1">
      <t>ショウ</t>
    </rPh>
    <rPh sb="2" eb="3">
      <t>ブツ</t>
    </rPh>
    <rPh sb="4" eb="5">
      <t>ブン</t>
    </rPh>
    <rPh sb="6" eb="7">
      <t>リ</t>
    </rPh>
    <phoneticPr fontId="3"/>
  </si>
  <si>
    <t>その他の切枝</t>
    <rPh sb="2" eb="3">
      <t>タ</t>
    </rPh>
    <rPh sb="4" eb="5">
      <t>キリ</t>
    </rPh>
    <rPh sb="5" eb="6">
      <t>エダ</t>
    </rPh>
    <phoneticPr fontId="3"/>
  </si>
  <si>
    <t>-</t>
    <phoneticPr fontId="3"/>
  </si>
  <si>
    <t>-</t>
  </si>
  <si>
    <t>切 枝 小 計</t>
    <rPh sb="0" eb="1">
      <t>キリ</t>
    </rPh>
    <rPh sb="2" eb="3">
      <t>エダ</t>
    </rPh>
    <rPh sb="4" eb="5">
      <t>ショウ</t>
    </rPh>
    <rPh sb="6" eb="7">
      <t>ケイ</t>
    </rPh>
    <phoneticPr fontId="3"/>
  </si>
  <si>
    <t>葛西市場</t>
    <rPh sb="0" eb="2">
      <t>カサイ</t>
    </rPh>
    <rPh sb="2" eb="4">
      <t>シジョウ</t>
    </rPh>
    <phoneticPr fontId="3"/>
  </si>
  <si>
    <t>世田谷市場</t>
    <rPh sb="0" eb="3">
      <t>セタガヤ</t>
    </rPh>
    <rPh sb="3" eb="5">
      <t>シジョウ</t>
    </rPh>
    <phoneticPr fontId="3"/>
  </si>
  <si>
    <t>全市場</t>
    <rPh sb="0" eb="3">
      <t>ゼンシジョウ</t>
    </rPh>
    <phoneticPr fontId="3"/>
  </si>
  <si>
    <t>千両の入荷量は前年比25.7％の減少となった。
卸売業者からの報告によると、総じて高温、干ばつ等の影響により特に上位等級が少なく、また品薄感から全体的に高値基調の相場となった。</t>
    <rPh sb="16" eb="18">
      <t>ゲンショウ</t>
    </rPh>
    <rPh sb="24" eb="26">
      <t>オロシウリ</t>
    </rPh>
    <rPh sb="26" eb="28">
      <t>ギョウシャ</t>
    </rPh>
    <rPh sb="31" eb="33">
      <t>ホウコク</t>
    </rPh>
    <rPh sb="38" eb="39">
      <t>ソウ</t>
    </rPh>
    <rPh sb="41" eb="43">
      <t>コウオン</t>
    </rPh>
    <rPh sb="47" eb="48">
      <t>トウ</t>
    </rPh>
    <rPh sb="54" eb="55">
      <t>トク</t>
    </rPh>
    <rPh sb="57" eb="59">
      <t>チュウシン</t>
    </rPh>
    <rPh sb="61" eb="62">
      <t>スク</t>
    </rPh>
    <rPh sb="67" eb="69">
      <t>シナウス</t>
    </rPh>
    <rPh sb="69" eb="70">
      <t>カン</t>
    </rPh>
    <rPh sb="72" eb="75">
      <t>ゼンタイテキ</t>
    </rPh>
    <rPh sb="76" eb="78">
      <t>タカネ</t>
    </rPh>
    <rPh sb="78" eb="80">
      <t>キチョウ</t>
    </rPh>
    <rPh sb="85" eb="87">
      <t>ゼンネンウワマワ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</si>
</sst>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ＪＳＰ明朝"/>
      <family val="1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4"/>
      <name val="ＪＳＰ明朝"/>
      <family val="1"/>
      <charset val="128"/>
    </font>
    <font>
      <sz val="16"/>
      <name val="ＪＳＰ明朝"/>
      <family val="1"/>
      <charset val="128"/>
    </font>
    <font>
      <sz val="13"/>
      <name val="ＪＳＰ明朝"/>
      <family val="1"/>
      <charset val="128"/>
    </font>
    <font>
      <sz val="12"/>
      <name val="ＭＳ Ｐゴシック"/>
      <family val="1"/>
      <charset val="128"/>
    </font>
    <font>
      <sz val="16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58" fontId="2" fillId="0" borderId="0" xfId="0" applyNumberFormat="1" applyFo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5" fillId="0" borderId="0" xfId="0" applyFont="1" applyAlignment="1"/>
    <xf numFmtId="0" fontId="6" fillId="0" borderId="0" xfId="0" applyFont="1" applyAlignment="1"/>
    <xf numFmtId="38" fontId="2" fillId="0" borderId="0" xfId="1" applyFont="1" applyBorder="1" applyAlignment="1">
      <alignment vertical="center"/>
    </xf>
    <xf numFmtId="38" fontId="2" fillId="0" borderId="0" xfId="1" applyFont="1" applyBorder="1" applyAlignment="1">
      <alignment horizontal="center" vertical="center"/>
    </xf>
    <xf numFmtId="38" fontId="2" fillId="0" borderId="0" xfId="1" applyFont="1" applyBorder="1" applyAlignment="1">
      <alignment horizontal="right" vertical="center"/>
    </xf>
    <xf numFmtId="38" fontId="2" fillId="0" borderId="0" xfId="1" applyFont="1" applyFill="1" applyBorder="1" applyAlignment="1">
      <alignment horizontal="right" vertical="center"/>
    </xf>
    <xf numFmtId="38" fontId="2" fillId="0" borderId="0" xfId="1" applyFont="1" applyBorder="1" applyAlignment="1">
      <alignment horizontal="right"/>
    </xf>
    <xf numFmtId="38" fontId="2" fillId="0" borderId="0" xfId="1" applyFont="1" applyFill="1" applyBorder="1" applyAlignment="1">
      <alignment horizontal="right"/>
    </xf>
    <xf numFmtId="38" fontId="2" fillId="2" borderId="0" xfId="1" applyFont="1" applyFill="1" applyBorder="1" applyAlignment="1">
      <alignment horizontal="right" vertical="center"/>
    </xf>
    <xf numFmtId="38" fontId="2" fillId="0" borderId="0" xfId="1" applyFo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38" fontId="2" fillId="3" borderId="10" xfId="1" applyFont="1" applyFill="1" applyBorder="1" applyAlignment="1">
      <alignment horizontal="center" vertical="center"/>
    </xf>
    <xf numFmtId="38" fontId="2" fillId="3" borderId="11" xfId="1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38" fontId="2" fillId="0" borderId="20" xfId="1" applyFont="1" applyFill="1" applyBorder="1" applyAlignment="1">
      <alignment vertical="center"/>
    </xf>
    <xf numFmtId="38" fontId="2" fillId="0" borderId="21" xfId="1" applyFont="1" applyFill="1" applyBorder="1" applyAlignment="1">
      <alignment vertical="center"/>
    </xf>
    <xf numFmtId="38" fontId="2" fillId="0" borderId="22" xfId="1" applyFont="1" applyFill="1" applyBorder="1" applyAlignment="1">
      <alignment vertical="center"/>
    </xf>
    <xf numFmtId="38" fontId="2" fillId="0" borderId="23" xfId="1" applyFont="1" applyFill="1" applyBorder="1" applyAlignment="1">
      <alignment vertical="center"/>
    </xf>
    <xf numFmtId="38" fontId="2" fillId="0" borderId="24" xfId="1" applyFont="1" applyFill="1" applyBorder="1" applyAlignment="1">
      <alignment vertical="center"/>
    </xf>
    <xf numFmtId="38" fontId="2" fillId="0" borderId="30" xfId="1" applyFont="1" applyFill="1" applyBorder="1" applyAlignment="1">
      <alignment vertical="center"/>
    </xf>
    <xf numFmtId="38" fontId="2" fillId="0" borderId="31" xfId="1" applyFont="1" applyFill="1" applyBorder="1" applyAlignment="1">
      <alignment vertical="center"/>
    </xf>
    <xf numFmtId="38" fontId="2" fillId="0" borderId="32" xfId="1" applyFont="1" applyFill="1" applyBorder="1" applyAlignment="1">
      <alignment vertical="center"/>
    </xf>
    <xf numFmtId="38" fontId="2" fillId="0" borderId="33" xfId="1" applyFont="1" applyFill="1" applyBorder="1" applyAlignment="1">
      <alignment vertical="center"/>
    </xf>
    <xf numFmtId="38" fontId="2" fillId="0" borderId="34" xfId="1" applyFont="1" applyFill="1" applyBorder="1" applyAlignment="1">
      <alignment vertical="center"/>
    </xf>
    <xf numFmtId="38" fontId="2" fillId="0" borderId="39" xfId="1" applyFont="1" applyFill="1" applyBorder="1" applyAlignment="1">
      <alignment vertical="center"/>
    </xf>
    <xf numFmtId="38" fontId="2" fillId="0" borderId="40" xfId="1" applyFont="1" applyFill="1" applyBorder="1" applyAlignment="1">
      <alignment vertical="center"/>
    </xf>
    <xf numFmtId="38" fontId="2" fillId="0" borderId="41" xfId="1" applyFont="1" applyFill="1" applyBorder="1" applyAlignment="1">
      <alignment vertical="center"/>
    </xf>
    <xf numFmtId="38" fontId="2" fillId="0" borderId="42" xfId="1" applyFont="1" applyFill="1" applyBorder="1" applyAlignment="1">
      <alignment vertical="center"/>
    </xf>
    <xf numFmtId="38" fontId="2" fillId="0" borderId="43" xfId="1" applyFont="1" applyFill="1" applyBorder="1" applyAlignment="1">
      <alignment vertical="center"/>
    </xf>
    <xf numFmtId="38" fontId="2" fillId="0" borderId="9" xfId="1" applyFont="1" applyBorder="1" applyAlignment="1">
      <alignment horizontal="center" vertical="center" shrinkToFit="1"/>
    </xf>
    <xf numFmtId="38" fontId="2" fillId="0" borderId="44" xfId="1" applyFont="1" applyFill="1" applyBorder="1" applyAlignment="1">
      <alignment horizontal="right" vertical="center"/>
    </xf>
    <xf numFmtId="38" fontId="2" fillId="0" borderId="45" xfId="1" applyFont="1" applyFill="1" applyBorder="1" applyAlignment="1">
      <alignment horizontal="right" vertical="center"/>
    </xf>
    <xf numFmtId="38" fontId="2" fillId="0" borderId="46" xfId="1" applyFont="1" applyFill="1" applyBorder="1" applyAlignment="1">
      <alignment horizontal="right" vertical="center"/>
    </xf>
    <xf numFmtId="38" fontId="2" fillId="0" borderId="47" xfId="1" applyFont="1" applyFill="1" applyBorder="1" applyAlignment="1">
      <alignment horizontal="right" vertical="center"/>
    </xf>
    <xf numFmtId="38" fontId="7" fillId="0" borderId="48" xfId="1" applyFont="1" applyBorder="1" applyAlignment="1">
      <alignment horizontal="center" vertical="center" shrinkToFit="1"/>
    </xf>
    <xf numFmtId="38" fontId="2" fillId="0" borderId="54" xfId="1" applyFont="1" applyFill="1" applyBorder="1" applyAlignment="1">
      <alignment horizontal="right" vertical="center"/>
    </xf>
    <xf numFmtId="38" fontId="2" fillId="0" borderId="55" xfId="1" applyFont="1" applyFill="1" applyBorder="1" applyAlignment="1">
      <alignment horizontal="right" vertical="center"/>
    </xf>
    <xf numFmtId="38" fontId="2" fillId="0" borderId="56" xfId="1" applyFont="1" applyFill="1" applyBorder="1" applyAlignment="1">
      <alignment horizontal="right" vertical="center"/>
    </xf>
    <xf numFmtId="38" fontId="2" fillId="0" borderId="57" xfId="1" applyFont="1" applyFill="1" applyBorder="1" applyAlignment="1">
      <alignment horizontal="right" vertical="center"/>
    </xf>
    <xf numFmtId="38" fontId="2" fillId="0" borderId="0" xfId="1" applyFont="1" applyFill="1" applyBorder="1" applyAlignment="1">
      <alignment horizontal="center" vertical="center" shrinkToFit="1"/>
    </xf>
    <xf numFmtId="38" fontId="2" fillId="0" borderId="0" xfId="1" applyFont="1" applyFill="1" applyBorder="1" applyAlignment="1">
      <alignment horizontal="center" vertical="center"/>
    </xf>
    <xf numFmtId="38" fontId="2" fillId="0" borderId="0" xfId="1" applyFont="1" applyFill="1">
      <alignment vertical="center"/>
    </xf>
    <xf numFmtId="0" fontId="2" fillId="0" borderId="59" xfId="0" applyFont="1" applyBorder="1">
      <alignment vertical="center"/>
    </xf>
    <xf numFmtId="38" fontId="2" fillId="0" borderId="59" xfId="1" applyFont="1" applyFill="1" applyBorder="1" applyAlignment="1">
      <alignment horizontal="center" vertical="center"/>
    </xf>
    <xf numFmtId="38" fontId="2" fillId="0" borderId="59" xfId="1" applyFont="1" applyFill="1" applyBorder="1" applyAlignment="1">
      <alignment vertical="center"/>
    </xf>
    <xf numFmtId="38" fontId="2" fillId="0" borderId="0" xfId="1" applyFont="1" applyFill="1" applyBorder="1" applyAlignment="1">
      <alignment vertical="center"/>
    </xf>
    <xf numFmtId="38" fontId="2" fillId="0" borderId="63" xfId="1" applyFont="1" applyFill="1" applyBorder="1" applyAlignment="1">
      <alignment horizontal="right" vertical="center"/>
    </xf>
    <xf numFmtId="38" fontId="2" fillId="0" borderId="59" xfId="1" applyFont="1" applyFill="1" applyBorder="1" applyAlignment="1">
      <alignment horizontal="right" vertical="center"/>
    </xf>
    <xf numFmtId="38" fontId="2" fillId="0" borderId="54" xfId="1" applyFont="1" applyBorder="1" applyAlignment="1">
      <alignment horizontal="right" vertical="center"/>
    </xf>
    <xf numFmtId="38" fontId="2" fillId="0" borderId="55" xfId="1" applyFont="1" applyBorder="1" applyAlignment="1">
      <alignment horizontal="right" vertical="center"/>
    </xf>
    <xf numFmtId="38" fontId="2" fillId="0" borderId="64" xfId="1" applyFont="1" applyFill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0" fontId="8" fillId="0" borderId="0" xfId="0" applyFont="1">
      <alignment vertical="center"/>
    </xf>
    <xf numFmtId="38" fontId="2" fillId="0" borderId="49" xfId="1" applyFont="1" applyFill="1" applyBorder="1" applyAlignment="1">
      <alignment vertical="center"/>
    </xf>
    <xf numFmtId="38" fontId="2" fillId="0" borderId="50" xfId="1" applyFont="1" applyFill="1" applyBorder="1" applyAlignment="1">
      <alignment vertical="center"/>
    </xf>
    <xf numFmtId="38" fontId="2" fillId="0" borderId="51" xfId="1" applyFont="1" applyBorder="1" applyAlignment="1">
      <alignment horizontal="center" vertical="center"/>
    </xf>
    <xf numFmtId="38" fontId="2" fillId="0" borderId="52" xfId="1" applyFont="1" applyBorder="1" applyAlignment="1">
      <alignment horizontal="center" vertical="center"/>
    </xf>
    <xf numFmtId="38" fontId="2" fillId="0" borderId="53" xfId="1" applyFont="1" applyBorder="1" applyAlignment="1">
      <alignment horizontal="center" vertical="center"/>
    </xf>
    <xf numFmtId="38" fontId="2" fillId="0" borderId="51" xfId="1" applyFont="1" applyFill="1" applyBorder="1" applyAlignment="1">
      <alignment horizontal="center" vertical="center"/>
    </xf>
    <xf numFmtId="38" fontId="2" fillId="0" borderId="52" xfId="1" applyFont="1" applyFill="1" applyBorder="1" applyAlignment="1">
      <alignment horizontal="center" vertical="center"/>
    </xf>
    <xf numFmtId="38" fontId="2" fillId="0" borderId="53" xfId="1" applyFont="1" applyFill="1" applyBorder="1" applyAlignment="1">
      <alignment horizontal="center" vertical="center"/>
    </xf>
    <xf numFmtId="38" fontId="2" fillId="0" borderId="65" xfId="1" applyFont="1" applyFill="1" applyBorder="1" applyAlignment="1">
      <alignment vertical="center"/>
    </xf>
    <xf numFmtId="38" fontId="2" fillId="0" borderId="1" xfId="1" applyFont="1" applyFill="1" applyBorder="1" applyAlignment="1">
      <alignment vertical="center"/>
    </xf>
    <xf numFmtId="38" fontId="2" fillId="0" borderId="3" xfId="1" applyFont="1" applyFill="1" applyBorder="1" applyAlignment="1">
      <alignment vertical="center"/>
    </xf>
    <xf numFmtId="38" fontId="2" fillId="0" borderId="1" xfId="1" applyFont="1" applyFill="1" applyBorder="1" applyAlignment="1">
      <alignment horizontal="center" vertical="center"/>
    </xf>
    <xf numFmtId="38" fontId="2" fillId="0" borderId="2" xfId="1" applyFont="1" applyFill="1" applyBorder="1" applyAlignment="1">
      <alignment horizontal="center" vertical="center"/>
    </xf>
    <xf numFmtId="38" fontId="2" fillId="0" borderId="3" xfId="1" applyFont="1" applyFill="1" applyBorder="1" applyAlignment="1">
      <alignment horizontal="center" vertical="center"/>
    </xf>
    <xf numFmtId="38" fontId="2" fillId="0" borderId="60" xfId="1" applyFont="1" applyFill="1" applyBorder="1" applyAlignment="1">
      <alignment vertical="center"/>
    </xf>
    <xf numFmtId="38" fontId="2" fillId="0" borderId="27" xfId="1" applyFont="1" applyFill="1" applyBorder="1" applyAlignment="1">
      <alignment horizontal="center" vertical="center"/>
    </xf>
    <xf numFmtId="38" fontId="2" fillId="0" borderId="28" xfId="1" applyFont="1" applyFill="1" applyBorder="1" applyAlignment="1">
      <alignment horizontal="center" vertical="center"/>
    </xf>
    <xf numFmtId="38" fontId="2" fillId="0" borderId="27" xfId="1" applyFont="1" applyFill="1" applyBorder="1" applyAlignment="1">
      <alignment vertical="center"/>
    </xf>
    <xf numFmtId="38" fontId="2" fillId="0" borderId="29" xfId="1" applyFont="1" applyFill="1" applyBorder="1" applyAlignment="1">
      <alignment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3" xfId="1" applyFont="1" applyFill="1" applyBorder="1" applyAlignment="1">
      <alignment horizontal="center" vertical="center"/>
    </xf>
    <xf numFmtId="38" fontId="2" fillId="3" borderId="2" xfId="1" applyFont="1" applyFill="1" applyBorder="1" applyAlignment="1">
      <alignment horizontal="center" vertical="center"/>
    </xf>
    <xf numFmtId="38" fontId="2" fillId="0" borderId="36" xfId="1" applyFont="1" applyFill="1" applyBorder="1" applyAlignment="1">
      <alignment horizontal="center" vertical="center"/>
    </xf>
    <xf numFmtId="38" fontId="2" fillId="0" borderId="37" xfId="1" applyFont="1" applyFill="1" applyBorder="1" applyAlignment="1">
      <alignment horizontal="center" vertical="center"/>
    </xf>
    <xf numFmtId="38" fontId="2" fillId="0" borderId="36" xfId="1" applyFont="1" applyFill="1" applyBorder="1" applyAlignment="1">
      <alignment vertical="center"/>
    </xf>
    <xf numFmtId="38" fontId="2" fillId="0" borderId="38" xfId="1" applyFont="1" applyFill="1" applyBorder="1" applyAlignment="1">
      <alignment vertical="center"/>
    </xf>
    <xf numFmtId="38" fontId="2" fillId="0" borderId="27" xfId="1" applyFont="1" applyFill="1" applyBorder="1" applyAlignment="1">
      <alignment horizontal="center" vertical="center" shrinkToFit="1"/>
    </xf>
    <xf numFmtId="38" fontId="2" fillId="0" borderId="28" xfId="1" applyFont="1" applyFill="1" applyBorder="1" applyAlignment="1">
      <alignment horizontal="center" vertical="center" shrinkToFit="1"/>
    </xf>
    <xf numFmtId="38" fontId="2" fillId="0" borderId="9" xfId="1" applyFont="1" applyBorder="1" applyAlignment="1">
      <alignment horizontal="center" vertical="center"/>
    </xf>
    <xf numFmtId="38" fontId="2" fillId="0" borderId="35" xfId="1" applyFont="1" applyBorder="1" applyAlignment="1">
      <alignment horizontal="center" vertical="center"/>
    </xf>
    <xf numFmtId="38" fontId="2" fillId="0" borderId="15" xfId="1" applyFont="1" applyFill="1" applyBorder="1" applyAlignment="1">
      <alignment vertical="center"/>
    </xf>
    <xf numFmtId="38" fontId="2" fillId="0" borderId="16" xfId="1" applyFont="1" applyFill="1" applyBorder="1" applyAlignment="1">
      <alignment vertical="center"/>
    </xf>
    <xf numFmtId="38" fontId="2" fillId="0" borderId="25" xfId="1" applyFont="1" applyFill="1" applyBorder="1" applyAlignment="1">
      <alignment vertical="center"/>
    </xf>
    <xf numFmtId="38" fontId="2" fillId="0" borderId="26" xfId="1" applyFont="1" applyFill="1" applyBorder="1" applyAlignment="1">
      <alignment vertical="center"/>
    </xf>
    <xf numFmtId="38" fontId="2" fillId="0" borderId="17" xfId="1" applyFont="1" applyFill="1" applyBorder="1" applyAlignment="1">
      <alignment horizontal="center" vertical="center"/>
    </xf>
    <xf numFmtId="38" fontId="2" fillId="0" borderId="18" xfId="1" applyFont="1" applyFill="1" applyBorder="1" applyAlignment="1">
      <alignment horizontal="center" vertical="center"/>
    </xf>
    <xf numFmtId="38" fontId="2" fillId="0" borderId="17" xfId="1" applyFont="1" applyFill="1" applyBorder="1" applyAlignment="1">
      <alignment vertical="center"/>
    </xf>
    <xf numFmtId="38" fontId="2" fillId="0" borderId="19" xfId="1" applyFont="1" applyFill="1" applyBorder="1" applyAlignment="1">
      <alignment vertical="center"/>
    </xf>
    <xf numFmtId="38" fontId="2" fillId="0" borderId="61" xfId="1" applyFont="1" applyFill="1" applyBorder="1" applyAlignment="1">
      <alignment vertical="center"/>
    </xf>
    <xf numFmtId="38" fontId="2" fillId="0" borderId="62" xfId="1" applyFont="1" applyFill="1" applyBorder="1" applyAlignment="1">
      <alignment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58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60" xfId="0" applyFont="1" applyFill="1" applyBorder="1" applyAlignment="1">
      <alignment horizontal="center" vertical="center"/>
    </xf>
    <xf numFmtId="58" fontId="2" fillId="0" borderId="0" xfId="0" applyNumberFormat="1" applyFont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2" fillId="3" borderId="8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54FFC-A66B-4EEB-83DE-B4D93F7C2F84}">
  <dimension ref="A1:AG25"/>
  <sheetViews>
    <sheetView showGridLines="0" showZeros="0" tabSelected="1" view="pageBreakPreview" zoomScale="75" zoomScaleNormal="75" zoomScaleSheetLayoutView="75" workbookViewId="0">
      <selection activeCell="A5" sqref="A5:AB5"/>
    </sheetView>
  </sheetViews>
  <sheetFormatPr defaultColWidth="9" defaultRowHeight="14.4"/>
  <cols>
    <col min="1" max="1" width="10.88671875" style="1" customWidth="1"/>
    <col min="2" max="8" width="6.21875" style="1" customWidth="1"/>
    <col min="9" max="9" width="6.21875" style="2" customWidth="1"/>
    <col min="10" max="23" width="6.21875" style="1" customWidth="1"/>
    <col min="24" max="24" width="6.21875" style="2" customWidth="1"/>
    <col min="25" max="28" width="6.21875" style="1" customWidth="1"/>
    <col min="29" max="29" width="0.88671875" style="2" customWidth="1"/>
    <col min="30" max="30" width="4" style="1" customWidth="1"/>
    <col min="31" max="31" width="74" style="1" customWidth="1"/>
    <col min="32" max="32" width="6.21875" style="1" customWidth="1"/>
    <col min="33" max="33" width="10.21875" style="1" bestFit="1" customWidth="1"/>
    <col min="34" max="16384" width="9" style="1"/>
  </cols>
  <sheetData>
    <row r="1" spans="1:33" ht="23.25" customHeight="1">
      <c r="P1" s="3"/>
      <c r="Q1" s="3"/>
      <c r="R1" s="3"/>
      <c r="S1" s="3"/>
      <c r="T1" s="3"/>
      <c r="Y1" s="111">
        <v>46010</v>
      </c>
      <c r="Z1" s="111"/>
      <c r="AA1" s="111"/>
      <c r="AB1" s="111"/>
      <c r="AC1" s="3"/>
    </row>
    <row r="2" spans="1:33" ht="23.25" customHeight="1">
      <c r="Y2" s="112" t="s">
        <v>0</v>
      </c>
      <c r="Z2" s="112"/>
      <c r="AA2" s="112"/>
      <c r="AB2" s="112"/>
      <c r="AC2" s="1"/>
    </row>
    <row r="3" spans="1:33" ht="43.5" customHeight="1">
      <c r="A3" s="113" t="s">
        <v>1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4"/>
      <c r="AD3" s="4"/>
      <c r="AE3" s="4"/>
      <c r="AF3" s="4"/>
    </row>
    <row r="4" spans="1:33" ht="21.75" customHeight="1">
      <c r="A4" s="5" t="s">
        <v>2</v>
      </c>
      <c r="B4" s="6"/>
      <c r="C4" s="6"/>
      <c r="D4" s="6"/>
      <c r="AE4" s="63"/>
    </row>
    <row r="5" spans="1:33" ht="69.75" customHeight="1">
      <c r="A5" s="114" t="s">
        <v>28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6"/>
      <c r="AC5" s="7"/>
      <c r="AD5" s="7"/>
      <c r="AE5" s="62"/>
      <c r="AF5" s="7"/>
    </row>
    <row r="6" spans="1:33" ht="14.25" customHeight="1"/>
    <row r="7" spans="1:33" ht="33.75" customHeight="1">
      <c r="A7" s="117" t="s">
        <v>3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</row>
    <row r="8" spans="1:33" s="17" customFormat="1" ht="19.5" customHeight="1" thickBot="1">
      <c r="A8" s="8"/>
      <c r="B8" s="9"/>
      <c r="C8" s="10"/>
      <c r="D8" s="10"/>
      <c r="E8" s="11"/>
      <c r="F8" s="11"/>
      <c r="G8" s="11"/>
      <c r="H8" s="11"/>
      <c r="I8" s="12"/>
      <c r="J8" s="13"/>
      <c r="K8" s="13"/>
      <c r="L8" s="13"/>
      <c r="M8" s="13"/>
      <c r="N8" s="12"/>
      <c r="O8" s="13"/>
      <c r="P8" s="13"/>
      <c r="Q8" s="13"/>
      <c r="R8" s="13"/>
      <c r="S8" s="14"/>
      <c r="T8" s="13"/>
      <c r="U8" s="13"/>
      <c r="V8" s="13"/>
      <c r="W8" s="13"/>
      <c r="X8" s="12"/>
      <c r="Y8" s="13"/>
      <c r="Z8" s="13"/>
      <c r="AA8" s="15"/>
      <c r="AB8" s="14" t="s">
        <v>4</v>
      </c>
      <c r="AC8" s="16"/>
      <c r="AD8" s="16"/>
      <c r="AE8" s="16"/>
      <c r="AF8" s="16"/>
    </row>
    <row r="9" spans="1:33" ht="24.9" customHeight="1">
      <c r="A9" s="18" t="s">
        <v>5</v>
      </c>
      <c r="B9" s="104" t="s">
        <v>6</v>
      </c>
      <c r="C9" s="105"/>
      <c r="D9" s="105"/>
      <c r="E9" s="105"/>
      <c r="F9" s="105"/>
      <c r="G9" s="105"/>
      <c r="H9" s="105"/>
      <c r="I9" s="105"/>
      <c r="J9" s="106"/>
      <c r="K9" s="104" t="s">
        <v>7</v>
      </c>
      <c r="L9" s="105"/>
      <c r="M9" s="105"/>
      <c r="N9" s="105"/>
      <c r="O9" s="105"/>
      <c r="P9" s="105"/>
      <c r="Q9" s="105"/>
      <c r="R9" s="105"/>
      <c r="S9" s="105"/>
      <c r="T9" s="104" t="s">
        <v>8</v>
      </c>
      <c r="U9" s="105"/>
      <c r="V9" s="105"/>
      <c r="W9" s="105"/>
      <c r="X9" s="105"/>
      <c r="Y9" s="105"/>
      <c r="Z9" s="105"/>
      <c r="AA9" s="105"/>
      <c r="AB9" s="119"/>
      <c r="AC9" s="1"/>
    </row>
    <row r="10" spans="1:33" ht="24.9" customHeight="1">
      <c r="A10" s="19" t="s">
        <v>9</v>
      </c>
      <c r="B10" s="108" t="s">
        <v>10</v>
      </c>
      <c r="C10" s="109"/>
      <c r="D10" s="83" t="s">
        <v>11</v>
      </c>
      <c r="E10" s="84"/>
      <c r="F10" s="83" t="s">
        <v>12</v>
      </c>
      <c r="G10" s="85"/>
      <c r="H10" s="20" t="s">
        <v>13</v>
      </c>
      <c r="I10" s="21" t="s">
        <v>14</v>
      </c>
      <c r="J10" s="22" t="s">
        <v>15</v>
      </c>
      <c r="K10" s="108" t="s">
        <v>10</v>
      </c>
      <c r="L10" s="109"/>
      <c r="M10" s="83" t="s">
        <v>11</v>
      </c>
      <c r="N10" s="84"/>
      <c r="O10" s="83" t="s">
        <v>12</v>
      </c>
      <c r="P10" s="85"/>
      <c r="Q10" s="20" t="s">
        <v>13</v>
      </c>
      <c r="R10" s="21" t="s">
        <v>14</v>
      </c>
      <c r="S10" s="23" t="s">
        <v>15</v>
      </c>
      <c r="T10" s="108" t="s">
        <v>10</v>
      </c>
      <c r="U10" s="109"/>
      <c r="V10" s="83" t="s">
        <v>11</v>
      </c>
      <c r="W10" s="84"/>
      <c r="X10" s="83" t="s">
        <v>12</v>
      </c>
      <c r="Y10" s="85"/>
      <c r="Z10" s="20" t="s">
        <v>13</v>
      </c>
      <c r="AA10" s="21" t="s">
        <v>14</v>
      </c>
      <c r="AB10" s="24" t="s">
        <v>15</v>
      </c>
      <c r="AC10" s="1"/>
    </row>
    <row r="11" spans="1:33" s="17" customFormat="1" ht="23.1" customHeight="1">
      <c r="A11" s="92" t="s">
        <v>16</v>
      </c>
      <c r="B11" s="94">
        <v>196220</v>
      </c>
      <c r="C11" s="95"/>
      <c r="D11" s="98" t="s">
        <v>17</v>
      </c>
      <c r="E11" s="99"/>
      <c r="F11" s="100">
        <v>13055</v>
      </c>
      <c r="G11" s="101"/>
      <c r="H11" s="25">
        <v>715</v>
      </c>
      <c r="I11" s="26">
        <v>132</v>
      </c>
      <c r="J11" s="27">
        <v>88</v>
      </c>
      <c r="K11" s="94">
        <v>672775</v>
      </c>
      <c r="L11" s="95"/>
      <c r="M11" s="98" t="s">
        <v>17</v>
      </c>
      <c r="N11" s="99"/>
      <c r="O11" s="100">
        <v>54454</v>
      </c>
      <c r="P11" s="101"/>
      <c r="Q11" s="25">
        <v>1694</v>
      </c>
      <c r="R11" s="26">
        <v>253</v>
      </c>
      <c r="S11" s="28">
        <v>22</v>
      </c>
      <c r="T11" s="94">
        <v>154370</v>
      </c>
      <c r="U11" s="95"/>
      <c r="V11" s="98" t="s">
        <v>17</v>
      </c>
      <c r="W11" s="99"/>
      <c r="X11" s="100">
        <v>2930</v>
      </c>
      <c r="Y11" s="101"/>
      <c r="Z11" s="25">
        <v>2811</v>
      </c>
      <c r="AA11" s="26">
        <v>220</v>
      </c>
      <c r="AB11" s="29">
        <v>220</v>
      </c>
      <c r="AC11" s="1"/>
      <c r="AD11" s="1"/>
      <c r="AE11" s="1"/>
      <c r="AF11" s="1"/>
      <c r="AG11" s="1"/>
    </row>
    <row r="12" spans="1:33" s="17" customFormat="1" ht="23.1" customHeight="1">
      <c r="A12" s="92"/>
      <c r="B12" s="96"/>
      <c r="C12" s="97"/>
      <c r="D12" s="79" t="s">
        <v>18</v>
      </c>
      <c r="E12" s="80"/>
      <c r="F12" s="81">
        <v>178345</v>
      </c>
      <c r="G12" s="82"/>
      <c r="H12" s="30">
        <v>1485</v>
      </c>
      <c r="I12" s="31">
        <v>110</v>
      </c>
      <c r="J12" s="32">
        <v>33</v>
      </c>
      <c r="K12" s="96"/>
      <c r="L12" s="97"/>
      <c r="M12" s="79" t="s">
        <v>18</v>
      </c>
      <c r="N12" s="80"/>
      <c r="O12" s="81">
        <v>614561</v>
      </c>
      <c r="P12" s="82"/>
      <c r="Q12" s="30">
        <v>2750</v>
      </c>
      <c r="R12" s="31">
        <v>220</v>
      </c>
      <c r="S12" s="33">
        <v>22</v>
      </c>
      <c r="T12" s="96"/>
      <c r="U12" s="97"/>
      <c r="V12" s="79" t="s">
        <v>18</v>
      </c>
      <c r="W12" s="80"/>
      <c r="X12" s="81">
        <v>151440</v>
      </c>
      <c r="Y12" s="82"/>
      <c r="Z12" s="30">
        <v>2420</v>
      </c>
      <c r="AA12" s="31">
        <v>275</v>
      </c>
      <c r="AB12" s="34">
        <v>77</v>
      </c>
      <c r="AC12" s="1"/>
      <c r="AD12" s="1"/>
      <c r="AE12" s="1"/>
      <c r="AF12" s="1"/>
      <c r="AG12" s="1"/>
    </row>
    <row r="13" spans="1:33" s="17" customFormat="1" ht="23.1" customHeight="1">
      <c r="A13" s="92"/>
      <c r="B13" s="96"/>
      <c r="C13" s="97"/>
      <c r="D13" s="90" t="s">
        <v>19</v>
      </c>
      <c r="E13" s="91"/>
      <c r="F13" s="81">
        <v>4820</v>
      </c>
      <c r="G13" s="82"/>
      <c r="H13" s="30">
        <v>935</v>
      </c>
      <c r="I13" s="31">
        <v>110</v>
      </c>
      <c r="J13" s="32">
        <v>77</v>
      </c>
      <c r="K13" s="96"/>
      <c r="L13" s="97"/>
      <c r="M13" s="90" t="s">
        <v>19</v>
      </c>
      <c r="N13" s="91"/>
      <c r="O13" s="81"/>
      <c r="P13" s="82"/>
      <c r="Q13" s="30"/>
      <c r="R13" s="31"/>
      <c r="S13" s="33"/>
      <c r="T13" s="96"/>
      <c r="U13" s="97"/>
      <c r="V13" s="90" t="s">
        <v>19</v>
      </c>
      <c r="W13" s="91"/>
      <c r="X13" s="81"/>
      <c r="Y13" s="82"/>
      <c r="Z13" s="30"/>
      <c r="AA13" s="31"/>
      <c r="AB13" s="34"/>
      <c r="AC13" s="1"/>
      <c r="AD13" s="1"/>
      <c r="AE13" s="1"/>
      <c r="AF13" s="1"/>
      <c r="AG13" s="1"/>
    </row>
    <row r="14" spans="1:33" s="17" customFormat="1" ht="23.1" customHeight="1">
      <c r="A14" s="93"/>
      <c r="B14" s="96"/>
      <c r="C14" s="97"/>
      <c r="D14" s="86" t="s">
        <v>20</v>
      </c>
      <c r="E14" s="87"/>
      <c r="F14" s="88"/>
      <c r="G14" s="89"/>
      <c r="H14" s="35"/>
      <c r="I14" s="36"/>
      <c r="J14" s="37"/>
      <c r="K14" s="96"/>
      <c r="L14" s="97"/>
      <c r="M14" s="86" t="s">
        <v>20</v>
      </c>
      <c r="N14" s="87"/>
      <c r="O14" s="88">
        <v>3760</v>
      </c>
      <c r="P14" s="89"/>
      <c r="Q14" s="35">
        <v>704</v>
      </c>
      <c r="R14" s="36">
        <v>247</v>
      </c>
      <c r="S14" s="38">
        <v>94</v>
      </c>
      <c r="T14" s="96"/>
      <c r="U14" s="97"/>
      <c r="V14" s="86" t="s">
        <v>20</v>
      </c>
      <c r="W14" s="87"/>
      <c r="X14" s="88"/>
      <c r="Y14" s="89"/>
      <c r="Z14" s="35"/>
      <c r="AA14" s="36"/>
      <c r="AB14" s="39"/>
      <c r="AC14" s="1"/>
      <c r="AD14" s="1"/>
      <c r="AE14" s="1"/>
      <c r="AF14" s="1"/>
      <c r="AG14" s="1"/>
    </row>
    <row r="15" spans="1:33" s="17" customFormat="1" ht="23.1" customHeight="1">
      <c r="A15" s="40" t="s">
        <v>21</v>
      </c>
      <c r="B15" s="94">
        <v>25311</v>
      </c>
      <c r="C15" s="95"/>
      <c r="D15" s="75" t="s">
        <v>22</v>
      </c>
      <c r="E15" s="76"/>
      <c r="F15" s="76"/>
      <c r="G15" s="77"/>
      <c r="H15" s="41" t="s">
        <v>23</v>
      </c>
      <c r="I15" s="42" t="s">
        <v>23</v>
      </c>
      <c r="J15" s="43" t="s">
        <v>22</v>
      </c>
      <c r="K15" s="94">
        <v>457911</v>
      </c>
      <c r="L15" s="95"/>
      <c r="M15" s="75" t="s">
        <v>22</v>
      </c>
      <c r="N15" s="76"/>
      <c r="O15" s="76"/>
      <c r="P15" s="77"/>
      <c r="Q15" s="41" t="s">
        <v>23</v>
      </c>
      <c r="R15" s="42" t="s">
        <v>23</v>
      </c>
      <c r="S15" s="43" t="s">
        <v>22</v>
      </c>
      <c r="T15" s="94">
        <v>27239</v>
      </c>
      <c r="U15" s="95"/>
      <c r="V15" s="75" t="s">
        <v>22</v>
      </c>
      <c r="W15" s="76"/>
      <c r="X15" s="76"/>
      <c r="Y15" s="77"/>
      <c r="Z15" s="41" t="s">
        <v>23</v>
      </c>
      <c r="AA15" s="42" t="s">
        <v>23</v>
      </c>
      <c r="AB15" s="44" t="s">
        <v>22</v>
      </c>
      <c r="AC15" s="1"/>
      <c r="AD15" s="1"/>
      <c r="AE15" s="1"/>
      <c r="AF15" s="1"/>
      <c r="AG15" s="1"/>
    </row>
    <row r="16" spans="1:33" s="17" customFormat="1" ht="23.1" customHeight="1" thickBot="1">
      <c r="A16" s="45" t="s">
        <v>24</v>
      </c>
      <c r="B16" s="64">
        <f>SUM(B11:C15)</f>
        <v>221531</v>
      </c>
      <c r="C16" s="65"/>
      <c r="D16" s="69" t="s">
        <v>22</v>
      </c>
      <c r="E16" s="70"/>
      <c r="F16" s="70"/>
      <c r="G16" s="71"/>
      <c r="H16" s="46" t="s">
        <v>23</v>
      </c>
      <c r="I16" s="47" t="s">
        <v>23</v>
      </c>
      <c r="J16" s="48" t="s">
        <v>22</v>
      </c>
      <c r="K16" s="64">
        <f>SUM(K11:L15)</f>
        <v>1130686</v>
      </c>
      <c r="L16" s="65"/>
      <c r="M16" s="69" t="s">
        <v>22</v>
      </c>
      <c r="N16" s="70"/>
      <c r="O16" s="70"/>
      <c r="P16" s="71"/>
      <c r="Q16" s="46" t="s">
        <v>23</v>
      </c>
      <c r="R16" s="47" t="s">
        <v>23</v>
      </c>
      <c r="S16" s="48" t="s">
        <v>22</v>
      </c>
      <c r="T16" s="64">
        <f>SUM(T11:U15)</f>
        <v>181609</v>
      </c>
      <c r="U16" s="65"/>
      <c r="V16" s="69" t="s">
        <v>22</v>
      </c>
      <c r="W16" s="70"/>
      <c r="X16" s="70"/>
      <c r="Y16" s="71"/>
      <c r="Z16" s="46" t="s">
        <v>23</v>
      </c>
      <c r="AA16" s="47" t="s">
        <v>23</v>
      </c>
      <c r="AB16" s="49" t="s">
        <v>22</v>
      </c>
      <c r="AC16" s="1"/>
      <c r="AD16" s="1"/>
      <c r="AE16" s="1"/>
      <c r="AF16" s="1"/>
      <c r="AG16" s="1"/>
    </row>
    <row r="17" spans="1:33" s="52" customFormat="1" ht="6" customHeight="1" thickBot="1">
      <c r="A17" s="50"/>
      <c r="B17" s="50"/>
      <c r="C17" s="50"/>
      <c r="D17" s="51"/>
      <c r="E17" s="51"/>
      <c r="F17" s="51"/>
      <c r="G17" s="51"/>
      <c r="H17" s="13"/>
      <c r="I17" s="13"/>
      <c r="J17" s="13"/>
      <c r="K17" s="50"/>
      <c r="L17" s="50"/>
      <c r="M17" s="51"/>
      <c r="N17" s="51"/>
      <c r="O17" s="51"/>
      <c r="P17" s="51"/>
      <c r="Q17" s="13"/>
      <c r="R17" s="13"/>
      <c r="S17" s="13"/>
      <c r="T17" s="50"/>
      <c r="U17" s="50"/>
      <c r="V17" s="51"/>
      <c r="W17" s="51"/>
      <c r="X17" s="51"/>
      <c r="Y17" s="51"/>
      <c r="Z17" s="13"/>
      <c r="AA17" s="13"/>
      <c r="AB17" s="13"/>
      <c r="AC17" s="13"/>
      <c r="AD17" s="13"/>
      <c r="AE17" s="13"/>
      <c r="AF17" s="13"/>
    </row>
    <row r="18" spans="1:33" ht="24.9" customHeight="1">
      <c r="A18" s="18" t="s">
        <v>5</v>
      </c>
      <c r="B18" s="104" t="s">
        <v>25</v>
      </c>
      <c r="C18" s="105"/>
      <c r="D18" s="105"/>
      <c r="E18" s="105"/>
      <c r="F18" s="105"/>
      <c r="G18" s="105"/>
      <c r="H18" s="105"/>
      <c r="I18" s="105"/>
      <c r="J18" s="106"/>
      <c r="K18" s="104" t="s">
        <v>26</v>
      </c>
      <c r="L18" s="105"/>
      <c r="M18" s="105"/>
      <c r="N18" s="105"/>
      <c r="O18" s="105"/>
      <c r="P18" s="105"/>
      <c r="Q18" s="105"/>
      <c r="R18" s="105"/>
      <c r="S18" s="105"/>
      <c r="T18" s="107" t="s">
        <v>27</v>
      </c>
      <c r="U18" s="105"/>
      <c r="V18" s="105"/>
      <c r="W18" s="105"/>
      <c r="X18" s="105"/>
      <c r="Y18" s="105"/>
      <c r="Z18" s="53"/>
      <c r="AC18" s="1"/>
      <c r="AE18" s="17"/>
    </row>
    <row r="19" spans="1:33" ht="24.9" customHeight="1">
      <c r="A19" s="19" t="s">
        <v>9</v>
      </c>
      <c r="B19" s="108" t="s">
        <v>10</v>
      </c>
      <c r="C19" s="109"/>
      <c r="D19" s="83" t="s">
        <v>11</v>
      </c>
      <c r="E19" s="84"/>
      <c r="F19" s="83" t="s">
        <v>12</v>
      </c>
      <c r="G19" s="85"/>
      <c r="H19" s="20" t="s">
        <v>13</v>
      </c>
      <c r="I19" s="21" t="s">
        <v>14</v>
      </c>
      <c r="J19" s="22" t="s">
        <v>15</v>
      </c>
      <c r="K19" s="108" t="s">
        <v>10</v>
      </c>
      <c r="L19" s="109"/>
      <c r="M19" s="83" t="s">
        <v>11</v>
      </c>
      <c r="N19" s="84"/>
      <c r="O19" s="83" t="s">
        <v>12</v>
      </c>
      <c r="P19" s="85"/>
      <c r="Q19" s="20" t="s">
        <v>13</v>
      </c>
      <c r="R19" s="21" t="s">
        <v>14</v>
      </c>
      <c r="S19" s="23" t="s">
        <v>15</v>
      </c>
      <c r="T19" s="110" t="s">
        <v>10</v>
      </c>
      <c r="U19" s="109"/>
      <c r="V19" s="83" t="s">
        <v>11</v>
      </c>
      <c r="W19" s="84"/>
      <c r="X19" s="83" t="s">
        <v>12</v>
      </c>
      <c r="Y19" s="85"/>
      <c r="Z19" s="54"/>
      <c r="AA19" s="51"/>
      <c r="AB19" s="2"/>
      <c r="AC19" s="51"/>
      <c r="AD19" s="2"/>
      <c r="AE19" s="2"/>
      <c r="AF19" s="2"/>
    </row>
    <row r="20" spans="1:33" s="17" customFormat="1" ht="23.1" customHeight="1">
      <c r="A20" s="92" t="s">
        <v>16</v>
      </c>
      <c r="B20" s="94">
        <v>119110</v>
      </c>
      <c r="C20" s="95"/>
      <c r="D20" s="98" t="s">
        <v>17</v>
      </c>
      <c r="E20" s="99"/>
      <c r="F20" s="100">
        <v>7820</v>
      </c>
      <c r="G20" s="101"/>
      <c r="H20" s="25">
        <v>671</v>
      </c>
      <c r="I20" s="26">
        <v>252</v>
      </c>
      <c r="J20" s="27">
        <v>99</v>
      </c>
      <c r="K20" s="94">
        <v>133140</v>
      </c>
      <c r="L20" s="95"/>
      <c r="M20" s="98" t="s">
        <v>17</v>
      </c>
      <c r="N20" s="99"/>
      <c r="O20" s="100">
        <v>24100</v>
      </c>
      <c r="P20" s="101"/>
      <c r="Q20" s="25">
        <v>1134</v>
      </c>
      <c r="R20" s="26">
        <v>486</v>
      </c>
      <c r="S20" s="28">
        <v>32</v>
      </c>
      <c r="T20" s="102">
        <f>B11+K11+T11+B20+K20</f>
        <v>1275615</v>
      </c>
      <c r="U20" s="95"/>
      <c r="V20" s="98" t="s">
        <v>17</v>
      </c>
      <c r="W20" s="99"/>
      <c r="X20" s="100">
        <f>F11+O11+X11+F20+O20</f>
        <v>102359</v>
      </c>
      <c r="Y20" s="101"/>
      <c r="Z20" s="55"/>
      <c r="AA20" s="56"/>
      <c r="AB20" s="56"/>
      <c r="AC20" s="13"/>
      <c r="AD20" s="56"/>
      <c r="AE20" s="56"/>
      <c r="AF20" s="13"/>
      <c r="AG20" s="52"/>
    </row>
    <row r="21" spans="1:33" s="17" customFormat="1" ht="23.1" customHeight="1">
      <c r="A21" s="92"/>
      <c r="B21" s="96"/>
      <c r="C21" s="97"/>
      <c r="D21" s="79" t="s">
        <v>18</v>
      </c>
      <c r="E21" s="80"/>
      <c r="F21" s="81">
        <v>109830</v>
      </c>
      <c r="G21" s="82"/>
      <c r="H21" s="30">
        <v>1430</v>
      </c>
      <c r="I21" s="31">
        <v>206</v>
      </c>
      <c r="J21" s="32">
        <v>39</v>
      </c>
      <c r="K21" s="96"/>
      <c r="L21" s="97"/>
      <c r="M21" s="79" t="s">
        <v>18</v>
      </c>
      <c r="N21" s="80"/>
      <c r="O21" s="81">
        <v>108420</v>
      </c>
      <c r="P21" s="82"/>
      <c r="Q21" s="30">
        <v>1416</v>
      </c>
      <c r="R21" s="31">
        <v>486</v>
      </c>
      <c r="S21" s="33">
        <v>43</v>
      </c>
      <c r="T21" s="103"/>
      <c r="U21" s="97"/>
      <c r="V21" s="79" t="s">
        <v>18</v>
      </c>
      <c r="W21" s="80"/>
      <c r="X21" s="81">
        <f>F12+O12+X12+F21+O21</f>
        <v>1162596</v>
      </c>
      <c r="Y21" s="82"/>
      <c r="Z21" s="55"/>
      <c r="AA21" s="56"/>
      <c r="AB21" s="56"/>
      <c r="AC21" s="13"/>
      <c r="AD21" s="13"/>
      <c r="AE21" s="13"/>
      <c r="AF21" s="13"/>
      <c r="AG21" s="52"/>
    </row>
    <row r="22" spans="1:33" s="17" customFormat="1" ht="23.1" customHeight="1">
      <c r="A22" s="92"/>
      <c r="B22" s="96"/>
      <c r="C22" s="97"/>
      <c r="D22" s="90" t="s">
        <v>19</v>
      </c>
      <c r="E22" s="91"/>
      <c r="F22" s="81">
        <v>1460</v>
      </c>
      <c r="G22" s="82"/>
      <c r="H22" s="30">
        <v>605</v>
      </c>
      <c r="I22" s="31">
        <v>330</v>
      </c>
      <c r="J22" s="32">
        <v>165</v>
      </c>
      <c r="K22" s="96"/>
      <c r="L22" s="97"/>
      <c r="M22" s="90" t="s">
        <v>19</v>
      </c>
      <c r="N22" s="91"/>
      <c r="O22" s="81">
        <v>620</v>
      </c>
      <c r="P22" s="82"/>
      <c r="Q22" s="30">
        <v>453</v>
      </c>
      <c r="R22" s="31">
        <v>270</v>
      </c>
      <c r="S22" s="33"/>
      <c r="T22" s="103"/>
      <c r="U22" s="97"/>
      <c r="V22" s="90" t="s">
        <v>19</v>
      </c>
      <c r="W22" s="91"/>
      <c r="X22" s="81">
        <f>F13+O13+X13+F22+O22</f>
        <v>6900</v>
      </c>
      <c r="Y22" s="82"/>
      <c r="Z22" s="55"/>
      <c r="AA22" s="56"/>
      <c r="AB22" s="56"/>
      <c r="AC22" s="13"/>
      <c r="AD22" s="13"/>
      <c r="AE22" s="13"/>
      <c r="AF22" s="13"/>
      <c r="AG22" s="52"/>
    </row>
    <row r="23" spans="1:33" s="17" customFormat="1" ht="23.1" customHeight="1">
      <c r="A23" s="93"/>
      <c r="B23" s="96"/>
      <c r="C23" s="97"/>
      <c r="D23" s="86" t="s">
        <v>20</v>
      </c>
      <c r="E23" s="87"/>
      <c r="F23" s="88"/>
      <c r="G23" s="89"/>
      <c r="H23" s="35"/>
      <c r="I23" s="36"/>
      <c r="J23" s="37"/>
      <c r="K23" s="96"/>
      <c r="L23" s="97"/>
      <c r="M23" s="86" t="s">
        <v>20</v>
      </c>
      <c r="N23" s="87"/>
      <c r="O23" s="88"/>
      <c r="P23" s="89"/>
      <c r="Q23" s="35"/>
      <c r="R23" s="36"/>
      <c r="S23" s="38"/>
      <c r="T23" s="103"/>
      <c r="U23" s="97"/>
      <c r="V23" s="86" t="s">
        <v>20</v>
      </c>
      <c r="W23" s="87"/>
      <c r="X23" s="88">
        <f>F14+O14+X14+F23+O23</f>
        <v>3760</v>
      </c>
      <c r="Y23" s="89"/>
      <c r="Z23" s="55"/>
      <c r="AA23" s="56"/>
      <c r="AB23" s="56"/>
      <c r="AC23" s="13"/>
      <c r="AD23" s="51"/>
      <c r="AE23" s="51"/>
      <c r="AF23" s="51"/>
      <c r="AG23" s="52"/>
    </row>
    <row r="24" spans="1:33" s="17" customFormat="1" ht="23.1" customHeight="1">
      <c r="A24" s="40" t="s">
        <v>21</v>
      </c>
      <c r="B24" s="73">
        <v>6380</v>
      </c>
      <c r="C24" s="74"/>
      <c r="D24" s="75" t="s">
        <v>22</v>
      </c>
      <c r="E24" s="76"/>
      <c r="F24" s="76"/>
      <c r="G24" s="77"/>
      <c r="H24" s="41" t="s">
        <v>23</v>
      </c>
      <c r="I24" s="42" t="s">
        <v>23</v>
      </c>
      <c r="J24" s="43" t="s">
        <v>22</v>
      </c>
      <c r="K24" s="73">
        <v>59949</v>
      </c>
      <c r="L24" s="74"/>
      <c r="M24" s="75" t="s">
        <v>22</v>
      </c>
      <c r="N24" s="76"/>
      <c r="O24" s="76"/>
      <c r="P24" s="77"/>
      <c r="Q24" s="41" t="s">
        <v>23</v>
      </c>
      <c r="R24" s="42" t="s">
        <v>23</v>
      </c>
      <c r="S24" s="57" t="s">
        <v>22</v>
      </c>
      <c r="T24" s="78">
        <f>B15+K15+T15+B24+K24</f>
        <v>576790</v>
      </c>
      <c r="U24" s="74"/>
      <c r="V24" s="75" t="s">
        <v>22</v>
      </c>
      <c r="W24" s="76"/>
      <c r="X24" s="76"/>
      <c r="Y24" s="76"/>
      <c r="Z24" s="58"/>
      <c r="AA24" s="13"/>
      <c r="AB24" s="13"/>
      <c r="AC24" s="1"/>
      <c r="AD24" s="1"/>
      <c r="AE24" s="1"/>
      <c r="AF24" s="1"/>
      <c r="AG24" s="1"/>
    </row>
    <row r="25" spans="1:33" s="17" customFormat="1" ht="23.1" customHeight="1" thickBot="1">
      <c r="A25" s="45" t="s">
        <v>24</v>
      </c>
      <c r="B25" s="64">
        <f>SUM(B20:C24)</f>
        <v>125490</v>
      </c>
      <c r="C25" s="65"/>
      <c r="D25" s="66" t="s">
        <v>22</v>
      </c>
      <c r="E25" s="67"/>
      <c r="F25" s="67"/>
      <c r="G25" s="68"/>
      <c r="H25" s="59" t="s">
        <v>23</v>
      </c>
      <c r="I25" s="60" t="s">
        <v>23</v>
      </c>
      <c r="J25" s="48" t="s">
        <v>22</v>
      </c>
      <c r="K25" s="64">
        <f>SUM(K20:L24)</f>
        <v>193089</v>
      </c>
      <c r="L25" s="65"/>
      <c r="M25" s="69" t="s">
        <v>22</v>
      </c>
      <c r="N25" s="70"/>
      <c r="O25" s="70"/>
      <c r="P25" s="71"/>
      <c r="Q25" s="46" t="s">
        <v>23</v>
      </c>
      <c r="R25" s="47" t="s">
        <v>23</v>
      </c>
      <c r="S25" s="61" t="s">
        <v>22</v>
      </c>
      <c r="T25" s="72">
        <f>SUM(T20:U24)</f>
        <v>1852405</v>
      </c>
      <c r="U25" s="65"/>
      <c r="V25" s="69" t="s">
        <v>22</v>
      </c>
      <c r="W25" s="70"/>
      <c r="X25" s="70"/>
      <c r="Y25" s="70"/>
      <c r="Z25" s="58"/>
      <c r="AA25" s="13"/>
      <c r="AB25" s="13"/>
      <c r="AC25" s="1"/>
      <c r="AD25" s="1"/>
      <c r="AE25" s="1"/>
      <c r="AF25" s="1"/>
      <c r="AG25" s="1"/>
    </row>
  </sheetData>
  <mergeCells count="109">
    <mergeCell ref="Y1:AB1"/>
    <mergeCell ref="Y2:AB2"/>
    <mergeCell ref="A3:AB3"/>
    <mergeCell ref="A5:AB5"/>
    <mergeCell ref="A7:AB7"/>
    <mergeCell ref="B9:J9"/>
    <mergeCell ref="K9:S9"/>
    <mergeCell ref="T9:AB9"/>
    <mergeCell ref="T10:U10"/>
    <mergeCell ref="V10:W10"/>
    <mergeCell ref="X10:Y10"/>
    <mergeCell ref="A11:A14"/>
    <mergeCell ref="B11:C14"/>
    <mergeCell ref="D11:E11"/>
    <mergeCell ref="F11:G11"/>
    <mergeCell ref="K11:L14"/>
    <mergeCell ref="M11:N11"/>
    <mergeCell ref="O11:P11"/>
    <mergeCell ref="B10:C10"/>
    <mergeCell ref="D10:E10"/>
    <mergeCell ref="F10:G10"/>
    <mergeCell ref="K10:L10"/>
    <mergeCell ref="M10:N10"/>
    <mergeCell ref="O10:P10"/>
    <mergeCell ref="F13:G13"/>
    <mergeCell ref="M13:N13"/>
    <mergeCell ref="O13:P13"/>
    <mergeCell ref="V13:W13"/>
    <mergeCell ref="X13:Y13"/>
    <mergeCell ref="D14:E14"/>
    <mergeCell ref="F14:G14"/>
    <mergeCell ref="M14:N14"/>
    <mergeCell ref="O14:P14"/>
    <mergeCell ref="V14:W14"/>
    <mergeCell ref="T11:U14"/>
    <mergeCell ref="V11:W11"/>
    <mergeCell ref="X11:Y11"/>
    <mergeCell ref="D12:E12"/>
    <mergeCell ref="F12:G12"/>
    <mergeCell ref="M12:N12"/>
    <mergeCell ref="O12:P12"/>
    <mergeCell ref="V12:W12"/>
    <mergeCell ref="X12:Y12"/>
    <mergeCell ref="D13:E13"/>
    <mergeCell ref="B16:C16"/>
    <mergeCell ref="D16:G16"/>
    <mergeCell ref="K16:L16"/>
    <mergeCell ref="M16:P16"/>
    <mergeCell ref="T16:U16"/>
    <mergeCell ref="V16:Y16"/>
    <mergeCell ref="X14:Y14"/>
    <mergeCell ref="B15:C15"/>
    <mergeCell ref="D15:G15"/>
    <mergeCell ref="K15:L15"/>
    <mergeCell ref="M15:P15"/>
    <mergeCell ref="T15:U15"/>
    <mergeCell ref="V15:Y15"/>
    <mergeCell ref="A20:A23"/>
    <mergeCell ref="B20:C23"/>
    <mergeCell ref="D20:E20"/>
    <mergeCell ref="F20:G20"/>
    <mergeCell ref="K20:L23"/>
    <mergeCell ref="M20:N20"/>
    <mergeCell ref="O20:P20"/>
    <mergeCell ref="T20:U23"/>
    <mergeCell ref="B18:J18"/>
    <mergeCell ref="K18:S18"/>
    <mergeCell ref="T18:Y18"/>
    <mergeCell ref="B19:C19"/>
    <mergeCell ref="D19:E19"/>
    <mergeCell ref="F19:G19"/>
    <mergeCell ref="K19:L19"/>
    <mergeCell ref="M19:N19"/>
    <mergeCell ref="O19:P19"/>
    <mergeCell ref="T19:U19"/>
    <mergeCell ref="V20:W20"/>
    <mergeCell ref="X20:Y20"/>
    <mergeCell ref="D21:E21"/>
    <mergeCell ref="F21:G21"/>
    <mergeCell ref="M21:N21"/>
    <mergeCell ref="O21:P21"/>
    <mergeCell ref="V21:W21"/>
    <mergeCell ref="X21:Y21"/>
    <mergeCell ref="V19:W19"/>
    <mergeCell ref="X19:Y19"/>
    <mergeCell ref="D23:E23"/>
    <mergeCell ref="F23:G23"/>
    <mergeCell ref="M23:N23"/>
    <mergeCell ref="O23:P23"/>
    <mergeCell ref="V23:W23"/>
    <mergeCell ref="X23:Y23"/>
    <mergeCell ref="D22:E22"/>
    <mergeCell ref="F22:G22"/>
    <mergeCell ref="M22:N22"/>
    <mergeCell ref="O22:P22"/>
    <mergeCell ref="V22:W22"/>
    <mergeCell ref="X22:Y22"/>
    <mergeCell ref="B25:C25"/>
    <mergeCell ref="D25:G25"/>
    <mergeCell ref="K25:L25"/>
    <mergeCell ref="M25:P25"/>
    <mergeCell ref="T25:U25"/>
    <mergeCell ref="V25:Y25"/>
    <mergeCell ref="B24:C24"/>
    <mergeCell ref="D24:G24"/>
    <mergeCell ref="K24:L24"/>
    <mergeCell ref="M24:P24"/>
    <mergeCell ref="T24:U24"/>
    <mergeCell ref="V24:Y24"/>
  </mergeCells>
  <phoneticPr fontId="3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千両市_令和7年集計表 </vt:lpstr>
      <vt:lpstr>'千両市_令和7年集計表 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岡田　昌宏</cp:lastModifiedBy>
  <cp:lastPrinted>2025-12-19T05:18:39Z</cp:lastPrinted>
  <dcterms:created xsi:type="dcterms:W3CDTF">2023-11-13T03:55:21Z</dcterms:created>
  <dcterms:modified xsi:type="dcterms:W3CDTF">2025-12-19T05:23:07Z</dcterms:modified>
</cp:coreProperties>
</file>