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6.166.16\業務管理\★統計担当\02日報システム\05年度\20231220_千両市開催\"/>
    </mc:Choice>
  </mc:AlternateContent>
  <bookViews>
    <workbookView xWindow="0" yWindow="0" windowWidth="19200" windowHeight="11520"/>
  </bookViews>
  <sheets>
    <sheet name="千両市_令和３年集計表" sheetId="2" r:id="rId1"/>
  </sheets>
  <definedNames>
    <definedName name="_xlnm.Print_Area" localSheetId="0">千両市_令和３年集計表!$A$1:$AC$37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" i="2" l="1"/>
  <c r="N14" i="2"/>
  <c r="H14" i="2"/>
  <c r="H13" i="2"/>
  <c r="H12" i="2"/>
  <c r="H11" i="2"/>
  <c r="J12" i="2"/>
  <c r="J11" i="2"/>
  <c r="P14" i="2"/>
  <c r="P13" i="2"/>
  <c r="P12" i="2"/>
  <c r="P11" i="2"/>
  <c r="L14" i="2"/>
  <c r="L13" i="2"/>
  <c r="L12" i="2"/>
  <c r="L11" i="2"/>
  <c r="J14" i="2"/>
  <c r="J13" i="2"/>
  <c r="B37" i="2"/>
  <c r="K37" i="2"/>
  <c r="T37" i="2"/>
  <c r="T27" i="2"/>
  <c r="K27" i="2"/>
  <c r="B27" i="2"/>
  <c r="B15" i="2"/>
  <c r="B16" i="2" l="1"/>
  <c r="N13" i="2"/>
  <c r="F13" i="2"/>
  <c r="F12" i="2"/>
  <c r="N11" i="2"/>
  <c r="F11" i="2" s="1"/>
  <c r="B11" i="2"/>
  <c r="F14" i="2" l="1"/>
</calcChain>
</file>

<file path=xl/sharedStrings.xml><?xml version="1.0" encoding="utf-8"?>
<sst xmlns="http://schemas.openxmlformats.org/spreadsheetml/2006/main" count="169" uniqueCount="38">
  <si>
    <t>業務課業務指導担当</t>
    <rPh sb="0" eb="3">
      <t>ギョウムカ</t>
    </rPh>
    <rPh sb="3" eb="5">
      <t>ギョウム</t>
    </rPh>
    <rPh sb="5" eb="7">
      <t>シドウ</t>
    </rPh>
    <rPh sb="7" eb="9">
      <t>タントウ</t>
    </rPh>
    <phoneticPr fontId="3"/>
  </si>
  <si>
    <t>＜　市　況　＞</t>
    <rPh sb="2" eb="3">
      <t>シ</t>
    </rPh>
    <rPh sb="4" eb="5">
      <t>キョウ</t>
    </rPh>
    <phoneticPr fontId="3"/>
  </si>
  <si>
    <t>大田市場</t>
    <rPh sb="0" eb="2">
      <t>オオタ</t>
    </rPh>
    <rPh sb="2" eb="4">
      <t>シジョウ</t>
    </rPh>
    <phoneticPr fontId="3"/>
  </si>
  <si>
    <t>板橋市場</t>
    <rPh sb="0" eb="2">
      <t>イタバシ</t>
    </rPh>
    <rPh sb="2" eb="4">
      <t>シジョウ</t>
    </rPh>
    <phoneticPr fontId="3"/>
  </si>
  <si>
    <t>葛西市場</t>
    <rPh sb="0" eb="2">
      <t>カサイ</t>
    </rPh>
    <rPh sb="2" eb="4">
      <t>シジョウ</t>
    </rPh>
    <phoneticPr fontId="3"/>
  </si>
  <si>
    <t>世田谷市場</t>
    <rPh sb="0" eb="3">
      <t>セタガヤ</t>
    </rPh>
    <rPh sb="3" eb="5">
      <t>シジョウ</t>
    </rPh>
    <phoneticPr fontId="3"/>
  </si>
  <si>
    <t>品　目</t>
    <phoneticPr fontId="3"/>
  </si>
  <si>
    <t>販売方法</t>
    <rPh sb="0" eb="2">
      <t>ハンバイ</t>
    </rPh>
    <rPh sb="2" eb="4">
      <t>ホウホウ</t>
    </rPh>
    <phoneticPr fontId="3"/>
  </si>
  <si>
    <t>高値</t>
    <rPh sb="0" eb="2">
      <t>タカネ</t>
    </rPh>
    <phoneticPr fontId="3"/>
  </si>
  <si>
    <t>中値</t>
    <rPh sb="0" eb="1">
      <t>ナカ</t>
    </rPh>
    <rPh sb="1" eb="2">
      <t>ネ</t>
    </rPh>
    <phoneticPr fontId="3"/>
  </si>
  <si>
    <t>安値</t>
    <rPh sb="0" eb="2">
      <t>ヤスネ</t>
    </rPh>
    <phoneticPr fontId="3"/>
  </si>
  <si>
    <t>第三者販売</t>
    <rPh sb="0" eb="3">
      <t>ダイサンシャ</t>
    </rPh>
    <rPh sb="3" eb="5">
      <t>ハンバイ</t>
    </rPh>
    <phoneticPr fontId="3"/>
  </si>
  <si>
    <t>-</t>
  </si>
  <si>
    <t>販売量</t>
    <rPh sb="0" eb="2">
      <t>ハンバイ</t>
    </rPh>
    <phoneticPr fontId="3"/>
  </si>
  <si>
    <t>-</t>
    <phoneticPr fontId="3"/>
  </si>
  <si>
    <t>販売数量計</t>
    <phoneticPr fontId="3"/>
  </si>
  <si>
    <t>⑴ 全市場合計</t>
    <rPh sb="2" eb="5">
      <t>ゼンシジョウ</t>
    </rPh>
    <rPh sb="5" eb="7">
      <t>ゴウケイ</t>
    </rPh>
    <phoneticPr fontId="3"/>
  </si>
  <si>
    <t>⑵ 各市場の結果</t>
    <rPh sb="2" eb="5">
      <t>カクシジョウ</t>
    </rPh>
    <rPh sb="6" eb="8">
      <t>ケッカ</t>
    </rPh>
    <phoneticPr fontId="3"/>
  </si>
  <si>
    <t>相　　　　　対</t>
    <rPh sb="0" eb="1">
      <t>ソウ</t>
    </rPh>
    <rPh sb="6" eb="7">
      <t>タイ</t>
    </rPh>
    <phoneticPr fontId="3"/>
  </si>
  <si>
    <t>商 物 分 離</t>
    <rPh sb="0" eb="1">
      <t>ショウ</t>
    </rPh>
    <rPh sb="2" eb="3">
      <t>ブツ</t>
    </rPh>
    <rPh sb="4" eb="5">
      <t>ブン</t>
    </rPh>
    <rPh sb="6" eb="7">
      <t>リ</t>
    </rPh>
    <phoneticPr fontId="3"/>
  </si>
  <si>
    <t>品 　目</t>
    <rPh sb="0" eb="1">
      <t>ヒン</t>
    </rPh>
    <rPh sb="3" eb="4">
      <t>メ</t>
    </rPh>
    <phoneticPr fontId="3"/>
  </si>
  <si>
    <t>北足立市場</t>
    <rPh sb="0" eb="1">
      <t>キタ</t>
    </rPh>
    <rPh sb="1" eb="3">
      <t>アダチ</t>
    </rPh>
    <rPh sb="3" eb="5">
      <t>シジョウ</t>
    </rPh>
    <phoneticPr fontId="3"/>
  </si>
  <si>
    <t>単位（数量：本、金額：円）　　産地：各地</t>
  </si>
  <si>
    <t>単位：本　　産地：各地</t>
    <phoneticPr fontId="3"/>
  </si>
  <si>
    <t>花  き  販  売  結  果　（　千　両　市　）</t>
    <rPh sb="0" eb="1">
      <t>カ</t>
    </rPh>
    <rPh sb="19" eb="20">
      <t>セン</t>
    </rPh>
    <rPh sb="21" eb="22">
      <t>リョウ</t>
    </rPh>
    <phoneticPr fontId="3"/>
  </si>
  <si>
    <t>千   両</t>
    <phoneticPr fontId="3"/>
  </si>
  <si>
    <t>市場名</t>
    <rPh sb="0" eb="2">
      <t>シジョウ</t>
    </rPh>
    <rPh sb="2" eb="3">
      <t>メイ</t>
    </rPh>
    <phoneticPr fontId="3"/>
  </si>
  <si>
    <t>実施日</t>
    <rPh sb="0" eb="3">
      <t>ジッシビ</t>
    </rPh>
    <phoneticPr fontId="3"/>
  </si>
  <si>
    <t>令和3年12月17日(金)</t>
    <rPh sb="0" eb="2">
      <t>レイワ</t>
    </rPh>
    <rPh sb="3" eb="4">
      <t>ネン</t>
    </rPh>
    <rPh sb="6" eb="7">
      <t>ツキ</t>
    </rPh>
    <rPh sb="9" eb="10">
      <t>ニチ</t>
    </rPh>
    <rPh sb="11" eb="12">
      <t>キン</t>
    </rPh>
    <phoneticPr fontId="3"/>
  </si>
  <si>
    <t>令和3年12月18日(土)</t>
    <rPh sb="0" eb="2">
      <t>レイワ</t>
    </rPh>
    <rPh sb="3" eb="4">
      <t>ネン</t>
    </rPh>
    <rPh sb="6" eb="7">
      <t>ツキ</t>
    </rPh>
    <rPh sb="9" eb="10">
      <t>ニチ</t>
    </rPh>
    <rPh sb="11" eb="12">
      <t>ド</t>
    </rPh>
    <phoneticPr fontId="3"/>
  </si>
  <si>
    <t>その他の切枝</t>
    <rPh sb="2" eb="3">
      <t>タ</t>
    </rPh>
    <rPh sb="4" eb="5">
      <t>キリ</t>
    </rPh>
    <rPh sb="5" eb="6">
      <t>エダ</t>
    </rPh>
    <phoneticPr fontId="3"/>
  </si>
  <si>
    <t>千両市：令和３年12月17日(金)・18日(土) 実施</t>
    <rPh sb="0" eb="2">
      <t>センリョウ</t>
    </rPh>
    <rPh sb="2" eb="3">
      <t>イチ</t>
    </rPh>
    <rPh sb="4" eb="6">
      <t>レイワ</t>
    </rPh>
    <rPh sb="7" eb="8">
      <t>ネン</t>
    </rPh>
    <rPh sb="10" eb="11">
      <t>ガツ</t>
    </rPh>
    <rPh sb="13" eb="14">
      <t>ニチ</t>
    </rPh>
    <rPh sb="15" eb="16">
      <t>キン</t>
    </rPh>
    <rPh sb="20" eb="21">
      <t>ニチ</t>
    </rPh>
    <rPh sb="22" eb="23">
      <t>ド</t>
    </rPh>
    <rPh sb="25" eb="27">
      <t>ジッシ</t>
    </rPh>
    <phoneticPr fontId="3"/>
  </si>
  <si>
    <r>
      <t xml:space="preserve">【　切　枝　】
</t>
    </r>
    <r>
      <rPr>
        <sz val="12"/>
        <rFont val="ＪＳＰ明朝"/>
        <family val="1"/>
        <charset val="128"/>
      </rPr>
      <t xml:space="preserve">  ※第三者販売、商物分離の数量は一部重複するため、販売数量計と数量内訳は一致しない場合があります。</t>
    </r>
    <phoneticPr fontId="3"/>
  </si>
  <si>
    <t xml:space="preserve">せ 　　　　　り </t>
  </si>
  <si>
    <t xml:space="preserve">せ 　　　　　り </t>
    <phoneticPr fontId="3"/>
  </si>
  <si>
    <t>切 枝 合 計</t>
    <rPh sb="0" eb="1">
      <t>キリ</t>
    </rPh>
    <rPh sb="2" eb="3">
      <t>エダ</t>
    </rPh>
    <rPh sb="4" eb="5">
      <t>ゴウ</t>
    </rPh>
    <rPh sb="6" eb="7">
      <t>ケイ</t>
    </rPh>
    <phoneticPr fontId="3"/>
  </si>
  <si>
    <t>切 枝 小 計</t>
    <rPh sb="0" eb="1">
      <t>キリ</t>
    </rPh>
    <rPh sb="2" eb="3">
      <t>エダ</t>
    </rPh>
    <rPh sb="4" eb="5">
      <t>ショウ</t>
    </rPh>
    <rPh sb="6" eb="7">
      <t>ケイ</t>
    </rPh>
    <phoneticPr fontId="3"/>
  </si>
  <si>
    <t>千両の入荷量は前年比1.4％の増加となった。
台風等の大きな影響がなく、実付き・葉の状態はおおむね良好で、上位等級が多く、下位等級の割合が減少した。
上位等級では前年並みかやや安い相場で、下位等級は前年並みの相場となった。</t>
    <rPh sb="25" eb="26">
      <t>トウ</t>
    </rPh>
    <rPh sb="53" eb="55">
      <t>ジョウイ</t>
    </rPh>
    <rPh sb="58" eb="59">
      <t>オオ</t>
    </rPh>
    <rPh sb="69" eb="71">
      <t>ゲンショウ</t>
    </rPh>
    <rPh sb="75" eb="77">
      <t>ジョウイ</t>
    </rPh>
    <rPh sb="77" eb="79">
      <t>トウキュウ</t>
    </rPh>
    <rPh sb="81" eb="83">
      <t>ゼンネン</t>
    </rPh>
    <rPh sb="83" eb="84">
      <t>ナ</t>
    </rPh>
    <rPh sb="88" eb="89">
      <t>ヤス</t>
    </rPh>
    <rPh sb="90" eb="92">
      <t>ソウバ</t>
    </rPh>
    <rPh sb="94" eb="96">
      <t>カイ</t>
    </rPh>
    <rPh sb="96" eb="98">
      <t>トウキュウ</t>
    </rPh>
    <rPh sb="99" eb="101">
      <t>ゼンネン</t>
    </rPh>
    <rPh sb="101" eb="102">
      <t>ナ</t>
    </rPh>
    <rPh sb="104" eb="106">
      <t>ソウバ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</si>
</sst>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ＪＳＰ明朝"/>
      <family val="1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6"/>
      <name val="ＪＳＰ明朝"/>
      <family val="1"/>
      <charset val="128"/>
    </font>
    <font>
      <sz val="14"/>
      <name val="ＪＳＰ明朝"/>
      <family val="1"/>
      <charset val="128"/>
    </font>
    <font>
      <sz val="13"/>
      <name val="ＪＳＰ明朝"/>
      <family val="1"/>
      <charset val="128"/>
    </font>
    <font>
      <sz val="16"/>
      <color theme="1"/>
      <name val="ＪＳ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double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38" fontId="2" fillId="0" borderId="0" xfId="1" applyFont="1">
      <alignment vertical="center"/>
    </xf>
    <xf numFmtId="38" fontId="2" fillId="0" borderId="0" xfId="1" applyFont="1" applyBorder="1" applyAlignment="1">
      <alignment horizontal="center" vertical="center"/>
    </xf>
    <xf numFmtId="38" fontId="2" fillId="0" borderId="0" xfId="1" applyFont="1" applyBorder="1" applyAlignment="1">
      <alignment horizontal="right" vertical="center"/>
    </xf>
    <xf numFmtId="38" fontId="2" fillId="0" borderId="0" xfId="1" applyFont="1" applyBorder="1" applyAlignment="1">
      <alignment vertical="center"/>
    </xf>
    <xf numFmtId="38" fontId="2" fillId="3" borderId="0" xfId="1" applyFont="1" applyFill="1" applyBorder="1" applyAlignment="1">
      <alignment horizontal="right" vertical="center"/>
    </xf>
    <xf numFmtId="0" fontId="5" fillId="0" borderId="0" xfId="0" applyFont="1" applyAlignment="1"/>
    <xf numFmtId="0" fontId="2" fillId="2" borderId="15" xfId="0" applyFont="1" applyFill="1" applyBorder="1" applyAlignment="1">
      <alignment horizontal="center" vertical="center"/>
    </xf>
    <xf numFmtId="38" fontId="2" fillId="0" borderId="38" xfId="1" applyFont="1" applyFill="1" applyBorder="1" applyAlignment="1">
      <alignment horizontal="right" vertical="center"/>
    </xf>
    <xf numFmtId="38" fontId="2" fillId="2" borderId="43" xfId="1" applyFont="1" applyFill="1" applyBorder="1" applyAlignment="1">
      <alignment horizontal="center" vertical="center"/>
    </xf>
    <xf numFmtId="38" fontId="2" fillId="2" borderId="44" xfId="1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38" fontId="2" fillId="0" borderId="0" xfId="1" applyFont="1" applyFill="1">
      <alignment vertical="center"/>
    </xf>
    <xf numFmtId="38" fontId="2" fillId="0" borderId="0" xfId="1" applyFont="1" applyFill="1" applyBorder="1" applyAlignment="1">
      <alignment horizontal="right"/>
    </xf>
    <xf numFmtId="0" fontId="2" fillId="0" borderId="0" xfId="0" applyFont="1" applyAlignment="1">
      <alignment horizontal="right"/>
    </xf>
    <xf numFmtId="58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2" fillId="2" borderId="46" xfId="0" applyFont="1" applyFill="1" applyBorder="1" applyAlignment="1">
      <alignment horizontal="center" vertical="center"/>
    </xf>
    <xf numFmtId="38" fontId="2" fillId="0" borderId="0" xfId="1" applyFont="1" applyBorder="1" applyAlignment="1">
      <alignment horizontal="right"/>
    </xf>
    <xf numFmtId="0" fontId="6" fillId="0" borderId="0" xfId="0" applyFont="1">
      <alignment vertical="center"/>
    </xf>
    <xf numFmtId="0" fontId="6" fillId="0" borderId="0" xfId="0" applyFont="1" applyAlignment="1"/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38" fontId="2" fillId="0" borderId="0" xfId="1" applyFont="1" applyFill="1" applyBorder="1" applyAlignment="1">
      <alignment horizontal="center" vertical="center"/>
    </xf>
    <xf numFmtId="38" fontId="2" fillId="0" borderId="0" xfId="1" applyFont="1" applyFill="1" applyBorder="1" applyAlignment="1">
      <alignment vertical="center"/>
    </xf>
    <xf numFmtId="38" fontId="2" fillId="0" borderId="0" xfId="1" applyFont="1" applyFill="1" applyBorder="1" applyAlignment="1">
      <alignment horizontal="center" vertical="center" shrinkToFit="1"/>
    </xf>
    <xf numFmtId="38" fontId="2" fillId="0" borderId="0" xfId="1" applyFont="1" applyFill="1" applyBorder="1" applyAlignment="1">
      <alignment horizontal="right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38" fontId="2" fillId="0" borderId="0" xfId="1" applyFont="1" applyFill="1" applyBorder="1" applyAlignment="1">
      <alignment horizontal="right" vertical="center"/>
    </xf>
    <xf numFmtId="38" fontId="2" fillId="0" borderId="0" xfId="1" applyFont="1" applyFill="1" applyBorder="1" applyAlignment="1">
      <alignment horizontal="center" vertical="center"/>
    </xf>
    <xf numFmtId="38" fontId="2" fillId="0" borderId="55" xfId="1" applyFont="1" applyBorder="1" applyAlignment="1">
      <alignment horizontal="right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38" fontId="2" fillId="0" borderId="8" xfId="1" applyFont="1" applyBorder="1" applyAlignment="1">
      <alignment horizontal="center" vertical="center" shrinkToFit="1"/>
    </xf>
    <xf numFmtId="38" fontId="7" fillId="0" borderId="68" xfId="1" applyFont="1" applyBorder="1" applyAlignment="1">
      <alignment horizontal="center" vertical="center" shrinkToFit="1"/>
    </xf>
    <xf numFmtId="38" fontId="2" fillId="0" borderId="81" xfId="1" applyFont="1" applyBorder="1" applyAlignment="1">
      <alignment horizontal="right" vertical="center"/>
    </xf>
    <xf numFmtId="38" fontId="2" fillId="0" borderId="56" xfId="1" applyFont="1" applyFill="1" applyBorder="1" applyAlignment="1">
      <alignment horizontal="right" vertical="center"/>
    </xf>
    <xf numFmtId="38" fontId="2" fillId="0" borderId="77" xfId="1" applyFont="1" applyFill="1" applyBorder="1" applyAlignment="1">
      <alignment horizontal="right" vertical="center"/>
    </xf>
    <xf numFmtId="38" fontId="2" fillId="0" borderId="80" xfId="1" applyFont="1" applyFill="1" applyBorder="1" applyAlignment="1">
      <alignment horizontal="right" vertical="center"/>
    </xf>
    <xf numFmtId="38" fontId="2" fillId="0" borderId="59" xfId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38" fontId="2" fillId="0" borderId="33" xfId="1" applyFont="1" applyFill="1" applyBorder="1" applyAlignment="1">
      <alignment vertical="center"/>
    </xf>
    <xf numFmtId="38" fontId="2" fillId="0" borderId="27" xfId="1" applyFont="1" applyFill="1" applyBorder="1" applyAlignment="1">
      <alignment vertical="center"/>
    </xf>
    <xf numFmtId="38" fontId="2" fillId="0" borderId="30" xfId="1" applyFont="1" applyFill="1" applyBorder="1" applyAlignment="1">
      <alignment vertical="center"/>
    </xf>
    <xf numFmtId="38" fontId="2" fillId="0" borderId="35" xfId="1" applyFont="1" applyFill="1" applyBorder="1" applyAlignment="1">
      <alignment vertical="center"/>
    </xf>
    <xf numFmtId="38" fontId="2" fillId="0" borderId="29" xfId="1" applyFont="1" applyFill="1" applyBorder="1" applyAlignment="1">
      <alignment vertical="center"/>
    </xf>
    <xf numFmtId="38" fontId="2" fillId="0" borderId="31" xfId="1" applyFont="1" applyFill="1" applyBorder="1" applyAlignment="1">
      <alignment vertical="center"/>
    </xf>
    <xf numFmtId="38" fontId="2" fillId="0" borderId="40" xfId="1" applyFont="1" applyFill="1" applyBorder="1" applyAlignment="1">
      <alignment vertical="center"/>
    </xf>
    <xf numFmtId="38" fontId="2" fillId="0" borderId="41" xfId="1" applyFont="1" applyFill="1" applyBorder="1" applyAlignment="1">
      <alignment vertical="center"/>
    </xf>
    <xf numFmtId="38" fontId="2" fillId="0" borderId="47" xfId="1" applyFont="1" applyFill="1" applyBorder="1" applyAlignment="1">
      <alignment vertical="center"/>
    </xf>
    <xf numFmtId="38" fontId="2" fillId="0" borderId="76" xfId="1" applyFont="1" applyFill="1" applyBorder="1" applyAlignment="1">
      <alignment horizontal="right" vertical="center"/>
    </xf>
    <xf numFmtId="38" fontId="2" fillId="0" borderId="82" xfId="1" applyFont="1" applyFill="1" applyBorder="1" applyAlignment="1">
      <alignment horizontal="right" vertical="center"/>
    </xf>
    <xf numFmtId="38" fontId="2" fillId="0" borderId="55" xfId="1" applyFont="1" applyFill="1" applyBorder="1" applyAlignment="1">
      <alignment horizontal="right" vertical="center"/>
    </xf>
    <xf numFmtId="38" fontId="2" fillId="0" borderId="81" xfId="1" applyFont="1" applyFill="1" applyBorder="1" applyAlignment="1">
      <alignment horizontal="right" vertical="center"/>
    </xf>
    <xf numFmtId="38" fontId="2" fillId="0" borderId="61" xfId="1" applyFont="1" applyFill="1" applyBorder="1" applyAlignment="1">
      <alignment vertical="center"/>
    </xf>
    <xf numFmtId="38" fontId="2" fillId="0" borderId="37" xfId="1" applyFont="1" applyFill="1" applyBorder="1" applyAlignment="1">
      <alignment vertical="center"/>
    </xf>
    <xf numFmtId="38" fontId="2" fillId="0" borderId="51" xfId="1" applyFont="1" applyFill="1" applyBorder="1" applyAlignment="1">
      <alignment vertical="center"/>
    </xf>
    <xf numFmtId="38" fontId="2" fillId="0" borderId="34" xfId="1" applyFont="1" applyFill="1" applyBorder="1" applyAlignment="1">
      <alignment vertical="center"/>
    </xf>
    <xf numFmtId="38" fontId="2" fillId="0" borderId="36" xfId="1" applyFont="1" applyFill="1" applyBorder="1" applyAlignment="1">
      <alignment vertical="center"/>
    </xf>
    <xf numFmtId="38" fontId="2" fillId="0" borderId="42" xfId="1" applyFont="1" applyFill="1" applyBorder="1" applyAlignment="1">
      <alignment vertical="center"/>
    </xf>
    <xf numFmtId="38" fontId="2" fillId="0" borderId="55" xfId="1" applyFont="1" applyBorder="1" applyAlignment="1">
      <alignment horizontal="center" vertical="center"/>
    </xf>
    <xf numFmtId="38" fontId="2" fillId="0" borderId="59" xfId="1" applyFont="1" applyBorder="1" applyAlignment="1">
      <alignment horizontal="center" vertical="center"/>
    </xf>
    <xf numFmtId="38" fontId="2" fillId="0" borderId="18" xfId="1" applyFont="1" applyFill="1" applyBorder="1" applyAlignment="1">
      <alignment vertical="center"/>
    </xf>
    <xf numFmtId="38" fontId="2" fillId="0" borderId="14" xfId="1" applyFont="1" applyFill="1" applyBorder="1" applyAlignment="1">
      <alignment vertical="center"/>
    </xf>
    <xf numFmtId="38" fontId="2" fillId="0" borderId="53" xfId="1" applyFont="1" applyBorder="1" applyAlignment="1">
      <alignment horizontal="center" vertical="center"/>
    </xf>
    <xf numFmtId="38" fontId="2" fillId="0" borderId="69" xfId="1" applyFont="1" applyBorder="1" applyAlignment="1">
      <alignment horizontal="center" vertical="center"/>
    </xf>
    <xf numFmtId="38" fontId="2" fillId="0" borderId="54" xfId="1" applyFont="1" applyBorder="1" applyAlignment="1">
      <alignment horizontal="center" vertical="center"/>
    </xf>
    <xf numFmtId="38" fontId="2" fillId="0" borderId="53" xfId="1" applyFont="1" applyFill="1" applyBorder="1" applyAlignment="1">
      <alignment horizontal="center" vertical="center"/>
    </xf>
    <xf numFmtId="38" fontId="2" fillId="0" borderId="69" xfId="1" applyFont="1" applyFill="1" applyBorder="1" applyAlignment="1">
      <alignment horizontal="center" vertical="center"/>
    </xf>
    <xf numFmtId="38" fontId="2" fillId="0" borderId="54" xfId="1" applyFont="1" applyFill="1" applyBorder="1" applyAlignment="1">
      <alignment horizontal="center" vertical="center"/>
    </xf>
    <xf numFmtId="38" fontId="2" fillId="0" borderId="1" xfId="1" applyFont="1" applyFill="1" applyBorder="1" applyAlignment="1">
      <alignment horizontal="center" vertical="center"/>
    </xf>
    <xf numFmtId="38" fontId="2" fillId="0" borderId="2" xfId="1" applyFont="1" applyFill="1" applyBorder="1" applyAlignment="1">
      <alignment horizontal="center" vertical="center"/>
    </xf>
    <xf numFmtId="38" fontId="2" fillId="0" borderId="3" xfId="1" applyFont="1" applyFill="1" applyBorder="1" applyAlignment="1">
      <alignment horizontal="center" vertical="center"/>
    </xf>
    <xf numFmtId="38" fontId="2" fillId="0" borderId="1" xfId="1" applyFont="1" applyFill="1" applyBorder="1" applyAlignment="1">
      <alignment vertical="center"/>
    </xf>
    <xf numFmtId="38" fontId="2" fillId="0" borderId="3" xfId="1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58" fontId="2" fillId="0" borderId="0" xfId="0" applyNumberFormat="1" applyFont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/>
    </xf>
    <xf numFmtId="38" fontId="2" fillId="2" borderId="4" xfId="1" applyFont="1" applyFill="1" applyBorder="1" applyAlignment="1">
      <alignment horizontal="center" vertical="center"/>
    </xf>
    <xf numFmtId="38" fontId="2" fillId="2" borderId="6" xfId="1" applyFont="1" applyFill="1" applyBorder="1" applyAlignment="1">
      <alignment horizontal="center" vertical="center"/>
    </xf>
    <xf numFmtId="38" fontId="2" fillId="2" borderId="23" xfId="1" applyFont="1" applyFill="1" applyBorder="1" applyAlignment="1">
      <alignment horizontal="center" vertical="center"/>
    </xf>
    <xf numFmtId="38" fontId="2" fillId="2" borderId="26" xfId="1" applyFont="1" applyFill="1" applyBorder="1" applyAlignment="1">
      <alignment horizontal="center" vertical="center"/>
    </xf>
    <xf numFmtId="38" fontId="2" fillId="2" borderId="5" xfId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5" fillId="0" borderId="0" xfId="0" applyFont="1" applyAlignment="1">
      <alignment horizontal="right" vertical="center" wrapText="1"/>
    </xf>
    <xf numFmtId="38" fontId="2" fillId="0" borderId="8" xfId="1" applyFont="1" applyBorder="1" applyAlignment="1">
      <alignment horizontal="center" vertical="center"/>
    </xf>
    <xf numFmtId="38" fontId="2" fillId="0" borderId="62" xfId="1" applyFont="1" applyBorder="1" applyAlignment="1">
      <alignment horizontal="center" vertical="center"/>
    </xf>
    <xf numFmtId="38" fontId="2" fillId="0" borderId="19" xfId="1" applyFont="1" applyBorder="1" applyAlignment="1">
      <alignment horizontal="right" vertical="center"/>
    </xf>
    <xf numFmtId="38" fontId="2" fillId="0" borderId="9" xfId="1" applyFont="1" applyBorder="1" applyAlignment="1">
      <alignment horizontal="right" vertical="center"/>
    </xf>
    <xf numFmtId="38" fontId="2" fillId="0" borderId="20" xfId="1" applyFont="1" applyBorder="1" applyAlignment="1">
      <alignment horizontal="right" vertical="center"/>
    </xf>
    <xf numFmtId="38" fontId="2" fillId="0" borderId="13" xfId="1" applyFont="1" applyBorder="1" applyAlignment="1">
      <alignment horizontal="right" vertical="center"/>
    </xf>
    <xf numFmtId="38" fontId="2" fillId="0" borderId="21" xfId="1" applyFont="1" applyBorder="1" applyAlignment="1">
      <alignment horizontal="center" vertical="center"/>
    </xf>
    <xf numFmtId="38" fontId="2" fillId="0" borderId="22" xfId="1" applyFont="1" applyBorder="1" applyAlignment="1">
      <alignment horizontal="center" vertical="center"/>
    </xf>
    <xf numFmtId="38" fontId="2" fillId="0" borderId="21" xfId="1" applyFont="1" applyBorder="1" applyAlignment="1">
      <alignment vertical="center"/>
    </xf>
    <xf numFmtId="38" fontId="2" fillId="0" borderId="24" xfId="1" applyFont="1" applyBorder="1" applyAlignment="1">
      <alignment vertical="center"/>
    </xf>
    <xf numFmtId="38" fontId="2" fillId="0" borderId="52" xfId="1" applyFont="1" applyBorder="1" applyAlignment="1">
      <alignment horizontal="right" vertical="center"/>
    </xf>
    <xf numFmtId="38" fontId="2" fillId="0" borderId="30" xfId="1" applyFont="1" applyBorder="1" applyAlignment="1">
      <alignment horizontal="right" vertical="center"/>
    </xf>
    <xf numFmtId="38" fontId="2" fillId="0" borderId="43" xfId="1" applyFont="1" applyBorder="1" applyAlignment="1">
      <alignment horizontal="right" vertical="center"/>
    </xf>
    <xf numFmtId="38" fontId="2" fillId="0" borderId="45" xfId="1" applyFont="1" applyBorder="1" applyAlignment="1">
      <alignment horizontal="right" vertical="center"/>
    </xf>
    <xf numFmtId="38" fontId="2" fillId="0" borderId="48" xfId="1" applyFont="1" applyBorder="1" applyAlignment="1">
      <alignment horizontal="right" vertical="center"/>
    </xf>
    <xf numFmtId="38" fontId="2" fillId="0" borderId="46" xfId="1" applyFont="1" applyBorder="1" applyAlignment="1">
      <alignment horizontal="right" vertical="center"/>
    </xf>
    <xf numFmtId="38" fontId="2" fillId="0" borderId="49" xfId="1" applyFont="1" applyBorder="1" applyAlignment="1">
      <alignment horizontal="right" vertical="center"/>
    </xf>
    <xf numFmtId="38" fontId="2" fillId="0" borderId="10" xfId="1" applyFont="1" applyBorder="1" applyAlignment="1">
      <alignment horizontal="center" vertical="center"/>
    </xf>
    <xf numFmtId="38" fontId="2" fillId="0" borderId="12" xfId="1" applyFont="1" applyBorder="1" applyAlignment="1">
      <alignment horizontal="center" vertical="center"/>
    </xf>
    <xf numFmtId="38" fontId="2" fillId="0" borderId="10" xfId="1" applyFont="1" applyBorder="1" applyAlignment="1">
      <alignment vertical="center"/>
    </xf>
    <xf numFmtId="38" fontId="2" fillId="0" borderId="25" xfId="1" applyFont="1" applyBorder="1" applyAlignment="1">
      <alignment vertical="center"/>
    </xf>
    <xf numFmtId="38" fontId="2" fillId="0" borderId="28" xfId="1" applyFont="1" applyBorder="1" applyAlignment="1">
      <alignment horizontal="right" vertical="center"/>
    </xf>
    <xf numFmtId="38" fontId="2" fillId="0" borderId="31" xfId="1" applyFont="1" applyBorder="1" applyAlignment="1">
      <alignment horizontal="right" vertical="center"/>
    </xf>
    <xf numFmtId="38" fontId="2" fillId="0" borderId="35" xfId="1" applyFont="1" applyBorder="1" applyAlignment="1">
      <alignment horizontal="right" vertical="center"/>
    </xf>
    <xf numFmtId="38" fontId="2" fillId="0" borderId="36" xfId="1" applyFont="1" applyBorder="1" applyAlignment="1">
      <alignment horizontal="right" vertical="center"/>
    </xf>
    <xf numFmtId="38" fontId="2" fillId="0" borderId="32" xfId="1" applyFont="1" applyBorder="1" applyAlignment="1">
      <alignment horizontal="right" vertical="center"/>
    </xf>
    <xf numFmtId="38" fontId="2" fillId="0" borderId="37" xfId="1" applyFont="1" applyBorder="1" applyAlignment="1">
      <alignment horizontal="right" vertical="center"/>
    </xf>
    <xf numFmtId="38" fontId="2" fillId="0" borderId="83" xfId="1" applyFont="1" applyBorder="1" applyAlignment="1">
      <alignment horizontal="center" vertical="center"/>
    </xf>
    <xf numFmtId="38" fontId="2" fillId="0" borderId="84" xfId="1" applyFont="1" applyBorder="1" applyAlignment="1">
      <alignment horizontal="center" vertical="center"/>
    </xf>
    <xf numFmtId="38" fontId="2" fillId="0" borderId="83" xfId="1" applyFont="1" applyBorder="1" applyAlignment="1">
      <alignment vertical="center"/>
    </xf>
    <xf numFmtId="38" fontId="2" fillId="0" borderId="85" xfId="1" applyFont="1" applyBorder="1" applyAlignment="1">
      <alignment vertical="center"/>
    </xf>
    <xf numFmtId="38" fontId="2" fillId="0" borderId="50" xfId="1" applyFont="1" applyBorder="1" applyAlignment="1">
      <alignment horizontal="right" vertical="center"/>
    </xf>
    <xf numFmtId="38" fontId="2" fillId="0" borderId="47" xfId="1" applyFont="1" applyBorder="1" applyAlignment="1">
      <alignment horizontal="right" vertical="center"/>
    </xf>
    <xf numFmtId="38" fontId="2" fillId="0" borderId="63" xfId="1" applyFont="1" applyBorder="1" applyAlignment="1">
      <alignment horizontal="right" vertical="center"/>
    </xf>
    <xf numFmtId="38" fontId="2" fillId="0" borderId="64" xfId="1" applyFont="1" applyBorder="1" applyAlignment="1">
      <alignment horizontal="right" vertical="center"/>
    </xf>
    <xf numFmtId="38" fontId="2" fillId="0" borderId="65" xfId="1" applyFont="1" applyBorder="1" applyAlignment="1">
      <alignment horizontal="right" vertical="center"/>
    </xf>
    <xf numFmtId="38" fontId="2" fillId="0" borderId="66" xfId="1" applyFont="1" applyBorder="1" applyAlignment="1">
      <alignment horizontal="right" vertical="center"/>
    </xf>
    <xf numFmtId="38" fontId="2" fillId="0" borderId="67" xfId="1" applyFont="1" applyBorder="1" applyAlignment="1">
      <alignment horizontal="right" vertical="center"/>
    </xf>
    <xf numFmtId="38" fontId="2" fillId="0" borderId="10" xfId="1" applyFont="1" applyBorder="1" applyAlignment="1">
      <alignment horizontal="center" vertical="center" shrinkToFit="1"/>
    </xf>
    <xf numFmtId="38" fontId="2" fillId="0" borderId="12" xfId="1" applyFont="1" applyBorder="1" applyAlignment="1">
      <alignment horizontal="center" vertical="center" shrinkToFit="1"/>
    </xf>
    <xf numFmtId="38" fontId="2" fillId="0" borderId="2" xfId="1" applyFont="1" applyBorder="1" applyAlignment="1">
      <alignment horizontal="right" vertical="center" shrinkToFit="1"/>
    </xf>
    <xf numFmtId="38" fontId="2" fillId="0" borderId="3" xfId="1" applyFont="1" applyBorder="1" applyAlignment="1">
      <alignment horizontal="right" vertical="center" shrinkToFit="1"/>
    </xf>
    <xf numFmtId="38" fontId="2" fillId="0" borderId="1" xfId="1" applyFont="1" applyBorder="1" applyAlignment="1">
      <alignment horizontal="center" vertical="center"/>
    </xf>
    <xf numFmtId="38" fontId="2" fillId="0" borderId="2" xfId="1" applyFont="1" applyBorder="1" applyAlignment="1">
      <alignment horizontal="center" vertical="center"/>
    </xf>
    <xf numFmtId="38" fontId="2" fillId="0" borderId="73" xfId="1" applyFont="1" applyBorder="1" applyAlignment="1">
      <alignment horizontal="center" vertical="center"/>
    </xf>
    <xf numFmtId="38" fontId="2" fillId="0" borderId="74" xfId="1" applyFont="1" applyBorder="1" applyAlignment="1">
      <alignment horizontal="center" vertical="center"/>
    </xf>
    <xf numFmtId="38" fontId="2" fillId="0" borderId="75" xfId="1" applyFont="1" applyBorder="1" applyAlignment="1">
      <alignment horizontal="center" vertical="center"/>
    </xf>
    <xf numFmtId="38" fontId="2" fillId="0" borderId="76" xfId="1" applyFont="1" applyBorder="1" applyAlignment="1">
      <alignment horizontal="center" vertical="center"/>
    </xf>
    <xf numFmtId="38" fontId="2" fillId="0" borderId="77" xfId="1" applyFont="1" applyBorder="1" applyAlignment="1">
      <alignment horizontal="center" vertical="center"/>
    </xf>
    <xf numFmtId="38" fontId="2" fillId="0" borderId="78" xfId="1" applyFont="1" applyBorder="1" applyAlignment="1">
      <alignment horizontal="center" vertical="center"/>
    </xf>
    <xf numFmtId="38" fontId="2" fillId="0" borderId="79" xfId="1" applyFont="1" applyBorder="1" applyAlignment="1">
      <alignment horizontal="center" vertical="center"/>
    </xf>
    <xf numFmtId="38" fontId="2" fillId="0" borderId="80" xfId="1" applyFont="1" applyBorder="1" applyAlignment="1">
      <alignment horizontal="center" vertical="center"/>
    </xf>
    <xf numFmtId="38" fontId="2" fillId="0" borderId="69" xfId="1" applyFont="1" applyBorder="1" applyAlignment="1">
      <alignment horizontal="right" vertical="center" shrinkToFit="1"/>
    </xf>
    <xf numFmtId="38" fontId="2" fillId="0" borderId="54" xfId="1" applyFont="1" applyBorder="1" applyAlignment="1">
      <alignment horizontal="right" vertical="center" shrinkToFit="1"/>
    </xf>
    <xf numFmtId="38" fontId="2" fillId="0" borderId="70" xfId="1" applyFont="1" applyBorder="1" applyAlignment="1">
      <alignment horizontal="center" vertical="center"/>
    </xf>
    <xf numFmtId="38" fontId="2" fillId="0" borderId="71" xfId="1" applyFont="1" applyBorder="1" applyAlignment="1">
      <alignment horizontal="center" vertical="center"/>
    </xf>
    <xf numFmtId="38" fontId="2" fillId="0" borderId="72" xfId="1" applyFont="1" applyBorder="1" applyAlignment="1">
      <alignment horizontal="center" vertical="center"/>
    </xf>
    <xf numFmtId="38" fontId="2" fillId="0" borderId="56" xfId="1" applyFont="1" applyBorder="1" applyAlignment="1">
      <alignment horizontal="center" vertical="center"/>
    </xf>
    <xf numFmtId="38" fontId="2" fillId="0" borderId="57" xfId="1" applyFont="1" applyBorder="1" applyAlignment="1">
      <alignment horizontal="center" vertical="center"/>
    </xf>
    <xf numFmtId="38" fontId="2" fillId="0" borderId="58" xfId="1" applyFont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2" borderId="3" xfId="1" applyFont="1" applyFill="1" applyBorder="1" applyAlignment="1">
      <alignment horizontal="center" vertical="center"/>
    </xf>
    <xf numFmtId="38" fontId="2" fillId="2" borderId="2" xfId="1" applyFont="1" applyFill="1" applyBorder="1" applyAlignment="1">
      <alignment horizontal="center" vertical="center"/>
    </xf>
    <xf numFmtId="38" fontId="2" fillId="0" borderId="19" xfId="1" applyFont="1" applyFill="1" applyBorder="1" applyAlignment="1">
      <alignment vertical="center"/>
    </xf>
    <xf numFmtId="38" fontId="2" fillId="0" borderId="9" xfId="1" applyFont="1" applyFill="1" applyBorder="1" applyAlignment="1">
      <alignment vertical="center"/>
    </xf>
    <xf numFmtId="38" fontId="2" fillId="0" borderId="20" xfId="1" applyFont="1" applyFill="1" applyBorder="1" applyAlignment="1">
      <alignment vertical="center"/>
    </xf>
    <xf numFmtId="38" fontId="2" fillId="0" borderId="13" xfId="1" applyFont="1" applyFill="1" applyBorder="1" applyAlignment="1">
      <alignment vertical="center"/>
    </xf>
    <xf numFmtId="38" fontId="2" fillId="0" borderId="21" xfId="1" applyFont="1" applyFill="1" applyBorder="1" applyAlignment="1">
      <alignment horizontal="center" vertical="center"/>
    </xf>
    <xf numFmtId="38" fontId="2" fillId="0" borderId="22" xfId="1" applyFont="1" applyFill="1" applyBorder="1" applyAlignment="1">
      <alignment horizontal="center" vertical="center"/>
    </xf>
    <xf numFmtId="38" fontId="2" fillId="0" borderId="21" xfId="1" applyFont="1" applyFill="1" applyBorder="1" applyAlignment="1">
      <alignment vertical="center"/>
    </xf>
    <xf numFmtId="38" fontId="2" fillId="0" borderId="39" xfId="1" applyFont="1" applyFill="1" applyBorder="1" applyAlignment="1">
      <alignment vertical="center"/>
    </xf>
    <xf numFmtId="38" fontId="2" fillId="0" borderId="10" xfId="1" applyFont="1" applyFill="1" applyBorder="1" applyAlignment="1">
      <alignment horizontal="center" vertical="center" shrinkToFit="1"/>
    </xf>
    <xf numFmtId="38" fontId="2" fillId="0" borderId="12" xfId="1" applyFont="1" applyFill="1" applyBorder="1" applyAlignment="1">
      <alignment horizontal="center" vertical="center" shrinkToFit="1"/>
    </xf>
    <xf numFmtId="38" fontId="2" fillId="0" borderId="10" xfId="1" applyFont="1" applyFill="1" applyBorder="1" applyAlignment="1">
      <alignment vertical="center"/>
    </xf>
    <xf numFmtId="38" fontId="2" fillId="0" borderId="11" xfId="1" applyFont="1" applyFill="1" applyBorder="1" applyAlignment="1">
      <alignment vertical="center"/>
    </xf>
    <xf numFmtId="38" fontId="2" fillId="0" borderId="10" xfId="1" applyFont="1" applyFill="1" applyBorder="1" applyAlignment="1">
      <alignment horizontal="center" vertical="center"/>
    </xf>
    <xf numFmtId="38" fontId="2" fillId="0" borderId="12" xfId="1" applyFont="1" applyFill="1" applyBorder="1" applyAlignment="1">
      <alignment horizontal="center" vertical="center"/>
    </xf>
    <xf numFmtId="38" fontId="2" fillId="0" borderId="83" xfId="1" applyFont="1" applyFill="1" applyBorder="1" applyAlignment="1">
      <alignment horizontal="center" vertical="center"/>
    </xf>
    <xf numFmtId="38" fontId="2" fillId="0" borderId="84" xfId="1" applyFont="1" applyFill="1" applyBorder="1" applyAlignment="1">
      <alignment horizontal="center" vertical="center"/>
    </xf>
    <xf numFmtId="38" fontId="2" fillId="0" borderId="83" xfId="1" applyFont="1" applyFill="1" applyBorder="1" applyAlignment="1">
      <alignment vertical="center"/>
    </xf>
    <xf numFmtId="38" fontId="2" fillId="0" borderId="86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7"/>
  <sheetViews>
    <sheetView showGridLines="0" showZeros="0" tabSelected="1" view="pageBreakPreview" zoomScale="80" zoomScaleNormal="75" zoomScaleSheetLayoutView="80" workbookViewId="0">
      <selection activeCell="S4" sqref="S4:AB4"/>
    </sheetView>
  </sheetViews>
  <sheetFormatPr defaultColWidth="9" defaultRowHeight="14.4"/>
  <cols>
    <col min="1" max="1" width="10.88671875" style="1" customWidth="1"/>
    <col min="2" max="8" width="6.21875" style="1" customWidth="1"/>
    <col min="9" max="9" width="6.21875" style="2" customWidth="1"/>
    <col min="10" max="23" width="6.21875" style="1" customWidth="1"/>
    <col min="24" max="24" width="6.21875" style="2" customWidth="1"/>
    <col min="25" max="28" width="6.21875" style="1" customWidth="1"/>
    <col min="29" max="29" width="0.88671875" style="2" customWidth="1"/>
    <col min="30" max="32" width="6.21875" style="1" customWidth="1"/>
    <col min="33" max="33" width="10.21875" style="1" bestFit="1" customWidth="1"/>
    <col min="34" max="16384" width="9" style="1"/>
  </cols>
  <sheetData>
    <row r="1" spans="1:32" ht="23.25" customHeight="1">
      <c r="P1" s="20"/>
      <c r="Q1" s="20"/>
      <c r="R1" s="20"/>
      <c r="S1" s="20"/>
      <c r="T1" s="20"/>
      <c r="Y1" s="91">
        <v>44551</v>
      </c>
      <c r="Z1" s="91"/>
      <c r="AA1" s="91"/>
      <c r="AB1" s="91"/>
      <c r="AC1" s="20"/>
      <c r="AD1" s="21"/>
      <c r="AE1" s="21"/>
      <c r="AF1" s="21"/>
    </row>
    <row r="2" spans="1:32" ht="23.25" customHeight="1">
      <c r="P2" s="21"/>
      <c r="Q2" s="21"/>
      <c r="R2" s="21"/>
      <c r="S2" s="21"/>
      <c r="T2" s="21"/>
      <c r="Y2" s="92" t="s">
        <v>0</v>
      </c>
      <c r="Z2" s="92"/>
      <c r="AA2" s="92"/>
      <c r="AB2" s="92"/>
      <c r="AC2" s="21"/>
      <c r="AD2" s="21"/>
      <c r="AE2" s="21"/>
      <c r="AF2" s="21"/>
    </row>
    <row r="3" spans="1:32" ht="52.5" customHeight="1">
      <c r="A3" s="93" t="s">
        <v>24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22"/>
      <c r="AD3" s="22"/>
      <c r="AE3" s="22"/>
      <c r="AF3" s="22"/>
    </row>
    <row r="4" spans="1:32" ht="21" customHeight="1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105" t="s">
        <v>31</v>
      </c>
      <c r="T4" s="105"/>
      <c r="U4" s="105"/>
      <c r="V4" s="105"/>
      <c r="W4" s="105"/>
      <c r="X4" s="105"/>
      <c r="Y4" s="105"/>
      <c r="Z4" s="105"/>
      <c r="AA4" s="105"/>
      <c r="AB4" s="105"/>
      <c r="AC4" s="22"/>
      <c r="AD4" s="22"/>
      <c r="AE4" s="22"/>
      <c r="AF4" s="22"/>
    </row>
    <row r="5" spans="1:32" ht="21.75" customHeight="1">
      <c r="A5" s="26" t="s">
        <v>1</v>
      </c>
      <c r="B5" s="3"/>
      <c r="C5" s="3"/>
      <c r="D5" s="3"/>
    </row>
    <row r="6" spans="1:32" ht="75.75" customHeight="1">
      <c r="A6" s="94" t="s">
        <v>37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6"/>
      <c r="AC6" s="23"/>
      <c r="AD6" s="23"/>
      <c r="AE6" s="23"/>
      <c r="AF6" s="23"/>
    </row>
    <row r="7" spans="1:32" ht="14.25" customHeight="1"/>
    <row r="8" spans="1:32" ht="33.75" customHeight="1">
      <c r="A8" s="103" t="s">
        <v>32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</row>
    <row r="9" spans="1:32" ht="23.25" customHeight="1" thickBot="1">
      <c r="A9" s="26" t="s">
        <v>16</v>
      </c>
      <c r="B9" s="3"/>
      <c r="C9" s="3"/>
      <c r="D9" s="3"/>
      <c r="Q9" s="19" t="s">
        <v>23</v>
      </c>
      <c r="Y9" s="97"/>
      <c r="Z9" s="97"/>
      <c r="AA9" s="97"/>
      <c r="AB9" s="97"/>
      <c r="AC9" s="97"/>
      <c r="AD9" s="97"/>
      <c r="AE9" s="97"/>
      <c r="AF9" s="97"/>
    </row>
    <row r="10" spans="1:32" ht="24.9" customHeight="1">
      <c r="A10" s="10" t="s">
        <v>20</v>
      </c>
      <c r="B10" s="83" t="s">
        <v>15</v>
      </c>
      <c r="C10" s="84"/>
      <c r="D10" s="98" t="s">
        <v>7</v>
      </c>
      <c r="E10" s="99"/>
      <c r="F10" s="98" t="s">
        <v>13</v>
      </c>
      <c r="G10" s="100"/>
      <c r="H10" s="101" t="s">
        <v>21</v>
      </c>
      <c r="I10" s="102"/>
      <c r="J10" s="83" t="s">
        <v>2</v>
      </c>
      <c r="K10" s="85"/>
      <c r="L10" s="84" t="s">
        <v>3</v>
      </c>
      <c r="M10" s="84"/>
      <c r="N10" s="98" t="s">
        <v>4</v>
      </c>
      <c r="O10" s="99"/>
      <c r="P10" s="83" t="s">
        <v>5</v>
      </c>
      <c r="Q10" s="86"/>
      <c r="R10" s="34"/>
      <c r="S10" s="30"/>
      <c r="T10" s="35"/>
      <c r="U10" s="35"/>
      <c r="V10" s="35"/>
      <c r="W10" s="35"/>
      <c r="X10" s="30"/>
      <c r="Y10" s="35"/>
      <c r="Z10" s="35"/>
      <c r="AA10" s="35"/>
      <c r="AB10" s="35"/>
      <c r="AC10" s="30"/>
      <c r="AD10" s="35"/>
      <c r="AE10" s="35"/>
      <c r="AF10" s="35"/>
    </row>
    <row r="11" spans="1:32" s="4" customFormat="1" ht="23.1" customHeight="1">
      <c r="A11" s="106" t="s">
        <v>25</v>
      </c>
      <c r="B11" s="108">
        <f>(B22+K22+T22+B32+K32+T32)</f>
        <v>1943111</v>
      </c>
      <c r="C11" s="109"/>
      <c r="D11" s="112" t="s">
        <v>34</v>
      </c>
      <c r="E11" s="113"/>
      <c r="F11" s="114">
        <f t="shared" ref="F11:F14" si="0">SUM(H11:Q11)</f>
        <v>380689</v>
      </c>
      <c r="G11" s="115"/>
      <c r="H11" s="116">
        <f>F22</f>
        <v>42486</v>
      </c>
      <c r="I11" s="117"/>
      <c r="J11" s="118">
        <f>O22+X22</f>
        <v>201244</v>
      </c>
      <c r="K11" s="119"/>
      <c r="L11" s="120">
        <f>F32</f>
        <v>33151</v>
      </c>
      <c r="M11" s="121"/>
      <c r="N11" s="118">
        <f>O32</f>
        <v>34515</v>
      </c>
      <c r="O11" s="119"/>
      <c r="P11" s="120">
        <f>X32</f>
        <v>69293</v>
      </c>
      <c r="Q11" s="122"/>
      <c r="R11" s="11"/>
      <c r="S11" s="33"/>
      <c r="T11" s="31"/>
      <c r="U11" s="31"/>
      <c r="V11" s="33"/>
      <c r="W11" s="33"/>
      <c r="X11" s="33"/>
      <c r="Y11" s="31"/>
      <c r="Z11" s="31"/>
      <c r="AA11" s="33"/>
      <c r="AB11" s="33"/>
      <c r="AC11" s="33"/>
      <c r="AD11" s="31"/>
      <c r="AE11" s="31"/>
      <c r="AF11" s="33"/>
    </row>
    <row r="12" spans="1:32" s="4" customFormat="1" ht="23.1" customHeight="1">
      <c r="A12" s="106"/>
      <c r="B12" s="110"/>
      <c r="C12" s="111"/>
      <c r="D12" s="123" t="s">
        <v>18</v>
      </c>
      <c r="E12" s="124"/>
      <c r="F12" s="125">
        <f t="shared" si="0"/>
        <v>1492912</v>
      </c>
      <c r="G12" s="126"/>
      <c r="H12" s="127">
        <f>F23</f>
        <v>212007</v>
      </c>
      <c r="I12" s="128"/>
      <c r="J12" s="129">
        <f>O23+X23</f>
        <v>705989</v>
      </c>
      <c r="K12" s="130"/>
      <c r="L12" s="131">
        <f>F33</f>
        <v>234886</v>
      </c>
      <c r="M12" s="128"/>
      <c r="N12" s="129">
        <f>O33</f>
        <v>200010</v>
      </c>
      <c r="O12" s="130"/>
      <c r="P12" s="131">
        <f>X33</f>
        <v>140020</v>
      </c>
      <c r="Q12" s="132"/>
      <c r="R12" s="11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</row>
    <row r="13" spans="1:32" s="4" customFormat="1" ht="23.1" customHeight="1">
      <c r="A13" s="106"/>
      <c r="B13" s="110"/>
      <c r="C13" s="111"/>
      <c r="D13" s="144" t="s">
        <v>11</v>
      </c>
      <c r="E13" s="145"/>
      <c r="F13" s="125">
        <f t="shared" si="0"/>
        <v>17710</v>
      </c>
      <c r="G13" s="126"/>
      <c r="H13" s="127">
        <f>F24</f>
        <v>13170</v>
      </c>
      <c r="I13" s="128"/>
      <c r="J13" s="129">
        <f>O24+X24</f>
        <v>0</v>
      </c>
      <c r="K13" s="130"/>
      <c r="L13" s="131">
        <f>F34</f>
        <v>0</v>
      </c>
      <c r="M13" s="128"/>
      <c r="N13" s="129">
        <f>O34</f>
        <v>4540</v>
      </c>
      <c r="O13" s="130"/>
      <c r="P13" s="131">
        <f>X34</f>
        <v>0</v>
      </c>
      <c r="Q13" s="132"/>
      <c r="R13" s="11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</row>
    <row r="14" spans="1:32" s="4" customFormat="1" ht="23.1" customHeight="1">
      <c r="A14" s="107"/>
      <c r="B14" s="110"/>
      <c r="C14" s="111"/>
      <c r="D14" s="133" t="s">
        <v>19</v>
      </c>
      <c r="E14" s="134"/>
      <c r="F14" s="135">
        <f t="shared" si="0"/>
        <v>51800</v>
      </c>
      <c r="G14" s="136"/>
      <c r="H14" s="137">
        <f>F25</f>
        <v>0</v>
      </c>
      <c r="I14" s="138"/>
      <c r="J14" s="139">
        <f>O25+X25</f>
        <v>5200</v>
      </c>
      <c r="K14" s="140"/>
      <c r="L14" s="141">
        <f>F35</f>
        <v>46600</v>
      </c>
      <c r="M14" s="142"/>
      <c r="N14" s="139">
        <f>O35</f>
        <v>0</v>
      </c>
      <c r="O14" s="140"/>
      <c r="P14" s="141">
        <f>X35</f>
        <v>0</v>
      </c>
      <c r="Q14" s="143"/>
      <c r="R14" s="11"/>
      <c r="S14" s="33"/>
      <c r="T14" s="33"/>
      <c r="U14" s="33"/>
      <c r="V14" s="33"/>
      <c r="W14" s="33"/>
      <c r="X14" s="33"/>
      <c r="Y14" s="30"/>
      <c r="Z14" s="30"/>
      <c r="AA14" s="30"/>
      <c r="AB14" s="30"/>
      <c r="AC14" s="33"/>
      <c r="AD14" s="30"/>
      <c r="AE14" s="30"/>
      <c r="AF14" s="30"/>
    </row>
    <row r="15" spans="1:32" s="4" customFormat="1" ht="23.1" customHeight="1">
      <c r="A15" s="41" t="s">
        <v>30</v>
      </c>
      <c r="B15" s="146">
        <f>B26+K26+T26+B36+K36+T36</f>
        <v>876130</v>
      </c>
      <c r="C15" s="147"/>
      <c r="D15" s="148" t="s">
        <v>14</v>
      </c>
      <c r="E15" s="149"/>
      <c r="F15" s="149"/>
      <c r="G15" s="150"/>
      <c r="H15" s="151" t="s">
        <v>14</v>
      </c>
      <c r="I15" s="152"/>
      <c r="J15" s="153" t="s">
        <v>12</v>
      </c>
      <c r="K15" s="154"/>
      <c r="L15" s="155" t="s">
        <v>12</v>
      </c>
      <c r="M15" s="156"/>
      <c r="N15" s="153" t="s">
        <v>12</v>
      </c>
      <c r="O15" s="154"/>
      <c r="P15" s="153" t="s">
        <v>12</v>
      </c>
      <c r="Q15" s="157"/>
      <c r="R15" s="11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</row>
    <row r="16" spans="1:32" s="4" customFormat="1" ht="23.1" customHeight="1" thickBot="1">
      <c r="A16" s="42" t="s">
        <v>35</v>
      </c>
      <c r="B16" s="158">
        <f>B27+K27+T27+B37+K37+T37</f>
        <v>2819241</v>
      </c>
      <c r="C16" s="159"/>
      <c r="D16" s="72" t="s">
        <v>14</v>
      </c>
      <c r="E16" s="73"/>
      <c r="F16" s="73"/>
      <c r="G16" s="160"/>
      <c r="H16" s="161" t="s">
        <v>14</v>
      </c>
      <c r="I16" s="162"/>
      <c r="J16" s="68" t="s">
        <v>12</v>
      </c>
      <c r="K16" s="163"/>
      <c r="L16" s="164" t="s">
        <v>12</v>
      </c>
      <c r="M16" s="165"/>
      <c r="N16" s="68" t="s">
        <v>12</v>
      </c>
      <c r="O16" s="163"/>
      <c r="P16" s="68" t="s">
        <v>12</v>
      </c>
      <c r="Q16" s="69"/>
      <c r="R16" s="11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</row>
    <row r="17" spans="1:33" s="4" customFormat="1" ht="23.1" customHeight="1">
      <c r="A17" s="5"/>
      <c r="B17" s="6"/>
      <c r="C17" s="6"/>
      <c r="D17" s="5"/>
      <c r="E17" s="5"/>
      <c r="F17" s="7"/>
      <c r="G17" s="7"/>
      <c r="H17" s="6"/>
      <c r="I17" s="6"/>
      <c r="J17" s="6"/>
      <c r="K17" s="6"/>
      <c r="L17" s="6"/>
      <c r="M17" s="6"/>
      <c r="N17" s="6"/>
      <c r="O17" s="6"/>
      <c r="P17" s="6"/>
      <c r="Q17" s="6"/>
      <c r="R17" s="36"/>
      <c r="S17" s="36"/>
      <c r="T17" s="36"/>
      <c r="U17" s="36"/>
      <c r="V17" s="36"/>
      <c r="W17" s="36"/>
      <c r="X17" s="36"/>
      <c r="Y17" s="37"/>
      <c r="Z17" s="37"/>
      <c r="AA17" s="37"/>
      <c r="AB17" s="37"/>
      <c r="AC17" s="36"/>
      <c r="AD17" s="37"/>
      <c r="AE17" s="37"/>
      <c r="AF17" s="37"/>
    </row>
    <row r="18" spans="1:33" s="4" customFormat="1" ht="26.25" customHeight="1" thickBot="1">
      <c r="A18" s="27" t="s">
        <v>17</v>
      </c>
      <c r="B18" s="9"/>
      <c r="C18" s="7"/>
      <c r="D18" s="7"/>
      <c r="E18" s="5"/>
      <c r="F18" s="5"/>
      <c r="G18" s="5"/>
      <c r="H18" s="5"/>
      <c r="I18" s="6"/>
      <c r="J18" s="33"/>
      <c r="K18" s="33"/>
      <c r="L18" s="33"/>
      <c r="M18" s="33"/>
      <c r="N18" s="6"/>
      <c r="O18" s="33"/>
      <c r="P18" s="33"/>
      <c r="Q18" s="33"/>
      <c r="R18" s="33"/>
      <c r="S18" s="25"/>
      <c r="T18" s="33"/>
      <c r="U18" s="33"/>
      <c r="V18" s="33"/>
      <c r="W18" s="33"/>
      <c r="X18" s="6"/>
      <c r="Y18" s="33"/>
      <c r="Z18" s="33"/>
      <c r="AA18" s="18"/>
      <c r="AB18" s="25" t="s">
        <v>22</v>
      </c>
      <c r="AC18" s="8"/>
      <c r="AD18" s="8"/>
      <c r="AE18" s="8"/>
      <c r="AF18" s="8"/>
    </row>
    <row r="19" spans="1:33" ht="24.9" customHeight="1">
      <c r="A19" s="28" t="s">
        <v>26</v>
      </c>
      <c r="B19" s="83" t="s">
        <v>21</v>
      </c>
      <c r="C19" s="84"/>
      <c r="D19" s="84"/>
      <c r="E19" s="84"/>
      <c r="F19" s="84"/>
      <c r="G19" s="84"/>
      <c r="H19" s="84"/>
      <c r="I19" s="84"/>
      <c r="J19" s="85"/>
      <c r="K19" s="83" t="s">
        <v>2</v>
      </c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6"/>
      <c r="AC19" s="15"/>
      <c r="AD19" s="15"/>
      <c r="AE19" s="15"/>
      <c r="AF19" s="15"/>
      <c r="AG19" s="15"/>
    </row>
    <row r="20" spans="1:33" ht="24.9" customHeight="1">
      <c r="A20" s="39" t="s">
        <v>27</v>
      </c>
      <c r="B20" s="87" t="s">
        <v>28</v>
      </c>
      <c r="C20" s="88"/>
      <c r="D20" s="88"/>
      <c r="E20" s="88"/>
      <c r="F20" s="88"/>
      <c r="G20" s="88"/>
      <c r="H20" s="88"/>
      <c r="I20" s="88"/>
      <c r="J20" s="89"/>
      <c r="K20" s="87" t="s">
        <v>28</v>
      </c>
      <c r="L20" s="88"/>
      <c r="M20" s="88"/>
      <c r="N20" s="88"/>
      <c r="O20" s="88"/>
      <c r="P20" s="88"/>
      <c r="Q20" s="88"/>
      <c r="R20" s="88"/>
      <c r="S20" s="88"/>
      <c r="T20" s="87" t="s">
        <v>29</v>
      </c>
      <c r="U20" s="88"/>
      <c r="V20" s="88"/>
      <c r="W20" s="88"/>
      <c r="X20" s="88"/>
      <c r="Y20" s="88"/>
      <c r="Z20" s="88"/>
      <c r="AA20" s="88"/>
      <c r="AB20" s="90"/>
      <c r="AC20" s="15"/>
      <c r="AD20" s="15"/>
      <c r="AE20" s="15"/>
      <c r="AF20" s="15"/>
      <c r="AG20" s="15"/>
    </row>
    <row r="21" spans="1:33" ht="24.9" customHeight="1">
      <c r="A21" s="29" t="s">
        <v>6</v>
      </c>
      <c r="B21" s="87" t="s">
        <v>15</v>
      </c>
      <c r="C21" s="88"/>
      <c r="D21" s="166" t="s">
        <v>7</v>
      </c>
      <c r="E21" s="167"/>
      <c r="F21" s="166" t="s">
        <v>13</v>
      </c>
      <c r="G21" s="168"/>
      <c r="H21" s="12" t="s">
        <v>8</v>
      </c>
      <c r="I21" s="13" t="s">
        <v>9</v>
      </c>
      <c r="J21" s="14" t="s">
        <v>10</v>
      </c>
      <c r="K21" s="87" t="s">
        <v>15</v>
      </c>
      <c r="L21" s="88"/>
      <c r="M21" s="166" t="s">
        <v>7</v>
      </c>
      <c r="N21" s="167"/>
      <c r="O21" s="166" t="s">
        <v>13</v>
      </c>
      <c r="P21" s="168"/>
      <c r="Q21" s="12" t="s">
        <v>8</v>
      </c>
      <c r="R21" s="13" t="s">
        <v>9</v>
      </c>
      <c r="S21" s="24" t="s">
        <v>10</v>
      </c>
      <c r="T21" s="87" t="s">
        <v>15</v>
      </c>
      <c r="U21" s="88"/>
      <c r="V21" s="166" t="s">
        <v>7</v>
      </c>
      <c r="W21" s="167"/>
      <c r="X21" s="166" t="s">
        <v>13</v>
      </c>
      <c r="Y21" s="168"/>
      <c r="Z21" s="12" t="s">
        <v>8</v>
      </c>
      <c r="AA21" s="13" t="s">
        <v>9</v>
      </c>
      <c r="AB21" s="40" t="s">
        <v>10</v>
      </c>
      <c r="AC21" s="15"/>
      <c r="AD21" s="15"/>
      <c r="AE21" s="15"/>
      <c r="AF21" s="15"/>
      <c r="AG21" s="15"/>
    </row>
    <row r="22" spans="1:33" s="4" customFormat="1" ht="23.1" customHeight="1">
      <c r="A22" s="106" t="s">
        <v>25</v>
      </c>
      <c r="B22" s="169">
        <v>267663</v>
      </c>
      <c r="C22" s="170"/>
      <c r="D22" s="173" t="s">
        <v>33</v>
      </c>
      <c r="E22" s="174"/>
      <c r="F22" s="175">
        <v>42486</v>
      </c>
      <c r="G22" s="176"/>
      <c r="H22" s="49">
        <v>880</v>
      </c>
      <c r="I22" s="50">
        <v>165</v>
      </c>
      <c r="J22" s="65">
        <v>66</v>
      </c>
      <c r="K22" s="169">
        <v>220373</v>
      </c>
      <c r="L22" s="170"/>
      <c r="M22" s="173" t="s">
        <v>33</v>
      </c>
      <c r="N22" s="174"/>
      <c r="O22" s="175">
        <v>50504</v>
      </c>
      <c r="P22" s="176"/>
      <c r="Q22" s="49">
        <v>880</v>
      </c>
      <c r="R22" s="50">
        <v>55</v>
      </c>
      <c r="S22" s="51">
        <v>22</v>
      </c>
      <c r="T22" s="169">
        <v>692060</v>
      </c>
      <c r="U22" s="170"/>
      <c r="V22" s="173" t="s">
        <v>33</v>
      </c>
      <c r="W22" s="174"/>
      <c r="X22" s="175">
        <v>150740</v>
      </c>
      <c r="Y22" s="176"/>
      <c r="Z22" s="49">
        <v>776</v>
      </c>
      <c r="AA22" s="50">
        <v>140</v>
      </c>
      <c r="AB22" s="62">
        <v>18</v>
      </c>
      <c r="AC22" s="15"/>
      <c r="AD22" s="15"/>
      <c r="AE22" s="15"/>
      <c r="AF22" s="15"/>
      <c r="AG22" s="15"/>
    </row>
    <row r="23" spans="1:33" s="4" customFormat="1" ht="23.1" customHeight="1">
      <c r="A23" s="106"/>
      <c r="B23" s="171"/>
      <c r="C23" s="172"/>
      <c r="D23" s="181" t="s">
        <v>18</v>
      </c>
      <c r="E23" s="182"/>
      <c r="F23" s="179">
        <v>212007</v>
      </c>
      <c r="G23" s="180"/>
      <c r="H23" s="52">
        <v>1650</v>
      </c>
      <c r="I23" s="53">
        <v>165</v>
      </c>
      <c r="J23" s="66">
        <v>56</v>
      </c>
      <c r="K23" s="171"/>
      <c r="L23" s="172"/>
      <c r="M23" s="181" t="s">
        <v>18</v>
      </c>
      <c r="N23" s="182"/>
      <c r="O23" s="179">
        <v>169869</v>
      </c>
      <c r="P23" s="180"/>
      <c r="Q23" s="52">
        <v>2750</v>
      </c>
      <c r="R23" s="53">
        <v>165</v>
      </c>
      <c r="S23" s="54">
        <v>66</v>
      </c>
      <c r="T23" s="171"/>
      <c r="U23" s="172"/>
      <c r="V23" s="181" t="s">
        <v>18</v>
      </c>
      <c r="W23" s="182"/>
      <c r="X23" s="179">
        <v>536120</v>
      </c>
      <c r="Y23" s="180"/>
      <c r="Z23" s="52">
        <v>1100</v>
      </c>
      <c r="AA23" s="53">
        <v>168</v>
      </c>
      <c r="AB23" s="63">
        <v>31</v>
      </c>
      <c r="AC23" s="15"/>
      <c r="AD23" s="15"/>
      <c r="AE23" s="15"/>
      <c r="AF23" s="15"/>
      <c r="AG23" s="15"/>
    </row>
    <row r="24" spans="1:33" s="4" customFormat="1" ht="23.1" customHeight="1">
      <c r="A24" s="106"/>
      <c r="B24" s="171"/>
      <c r="C24" s="172"/>
      <c r="D24" s="177" t="s">
        <v>11</v>
      </c>
      <c r="E24" s="178"/>
      <c r="F24" s="179">
        <v>13170</v>
      </c>
      <c r="G24" s="180"/>
      <c r="H24" s="52">
        <v>1650</v>
      </c>
      <c r="I24" s="53">
        <v>198</v>
      </c>
      <c r="J24" s="66">
        <v>72</v>
      </c>
      <c r="K24" s="171"/>
      <c r="L24" s="172"/>
      <c r="M24" s="177" t="s">
        <v>11</v>
      </c>
      <c r="N24" s="178"/>
      <c r="O24" s="179"/>
      <c r="P24" s="180"/>
      <c r="Q24" s="52"/>
      <c r="R24" s="53"/>
      <c r="S24" s="54"/>
      <c r="T24" s="171"/>
      <c r="U24" s="172"/>
      <c r="V24" s="177" t="s">
        <v>11</v>
      </c>
      <c r="W24" s="178"/>
      <c r="X24" s="179"/>
      <c r="Y24" s="180"/>
      <c r="Z24" s="52"/>
      <c r="AA24" s="53"/>
      <c r="AB24" s="63"/>
      <c r="AC24" s="15"/>
      <c r="AD24" s="15"/>
      <c r="AE24" s="15"/>
      <c r="AF24" s="15"/>
      <c r="AG24" s="15"/>
    </row>
    <row r="25" spans="1:33" s="4" customFormat="1" ht="23.1" customHeight="1">
      <c r="A25" s="107"/>
      <c r="B25" s="171"/>
      <c r="C25" s="172"/>
      <c r="D25" s="183" t="s">
        <v>19</v>
      </c>
      <c r="E25" s="184"/>
      <c r="F25" s="185">
        <v>0</v>
      </c>
      <c r="G25" s="186"/>
      <c r="H25" s="55"/>
      <c r="I25" s="56"/>
      <c r="J25" s="67"/>
      <c r="K25" s="171"/>
      <c r="L25" s="172"/>
      <c r="M25" s="183" t="s">
        <v>19</v>
      </c>
      <c r="N25" s="184"/>
      <c r="O25" s="185"/>
      <c r="P25" s="186"/>
      <c r="Q25" s="55"/>
      <c r="R25" s="56"/>
      <c r="S25" s="57"/>
      <c r="T25" s="171"/>
      <c r="U25" s="172"/>
      <c r="V25" s="183" t="s">
        <v>19</v>
      </c>
      <c r="W25" s="184"/>
      <c r="X25" s="185">
        <v>5200</v>
      </c>
      <c r="Y25" s="186"/>
      <c r="Z25" s="55">
        <v>1100</v>
      </c>
      <c r="AA25" s="56">
        <v>215</v>
      </c>
      <c r="AB25" s="64">
        <v>88</v>
      </c>
      <c r="AC25" s="15"/>
      <c r="AD25" s="15"/>
      <c r="AE25" s="15"/>
      <c r="AF25" s="15"/>
      <c r="AG25" s="15"/>
    </row>
    <row r="26" spans="1:33" s="4" customFormat="1" ht="23.1" customHeight="1">
      <c r="A26" s="41" t="s">
        <v>30</v>
      </c>
      <c r="B26" s="169">
        <v>46887</v>
      </c>
      <c r="C26" s="170"/>
      <c r="D26" s="78" t="s">
        <v>14</v>
      </c>
      <c r="E26" s="79"/>
      <c r="F26" s="79"/>
      <c r="G26" s="80"/>
      <c r="H26" s="58" t="s">
        <v>12</v>
      </c>
      <c r="I26" s="59" t="s">
        <v>12</v>
      </c>
      <c r="J26" s="45" t="s">
        <v>14</v>
      </c>
      <c r="K26" s="169">
        <v>605309</v>
      </c>
      <c r="L26" s="170"/>
      <c r="M26" s="78" t="s">
        <v>14</v>
      </c>
      <c r="N26" s="79"/>
      <c r="O26" s="79"/>
      <c r="P26" s="80"/>
      <c r="Q26" s="58" t="s">
        <v>12</v>
      </c>
      <c r="R26" s="59" t="s">
        <v>12</v>
      </c>
      <c r="S26" s="45" t="s">
        <v>14</v>
      </c>
      <c r="T26" s="169">
        <v>36736</v>
      </c>
      <c r="U26" s="170"/>
      <c r="V26" s="78" t="s">
        <v>14</v>
      </c>
      <c r="W26" s="79"/>
      <c r="X26" s="79"/>
      <c r="Y26" s="80"/>
      <c r="Z26" s="58" t="s">
        <v>12</v>
      </c>
      <c r="AA26" s="59" t="s">
        <v>12</v>
      </c>
      <c r="AB26" s="46" t="s">
        <v>14</v>
      </c>
      <c r="AC26" s="15"/>
      <c r="AD26" s="15"/>
      <c r="AE26" s="15"/>
      <c r="AF26" s="15"/>
      <c r="AG26" s="15"/>
    </row>
    <row r="27" spans="1:33" s="4" customFormat="1" ht="23.1" customHeight="1" thickBot="1">
      <c r="A27" s="42" t="s">
        <v>36</v>
      </c>
      <c r="B27" s="70">
        <f>SUM(B22:C26)</f>
        <v>314550</v>
      </c>
      <c r="C27" s="71"/>
      <c r="D27" s="75" t="s">
        <v>14</v>
      </c>
      <c r="E27" s="76"/>
      <c r="F27" s="76"/>
      <c r="G27" s="77"/>
      <c r="H27" s="60" t="s">
        <v>12</v>
      </c>
      <c r="I27" s="61" t="s">
        <v>12</v>
      </c>
      <c r="J27" s="44" t="s">
        <v>14</v>
      </c>
      <c r="K27" s="70">
        <f>SUM(K22:L26)</f>
        <v>825682</v>
      </c>
      <c r="L27" s="71"/>
      <c r="M27" s="75" t="s">
        <v>14</v>
      </c>
      <c r="N27" s="76"/>
      <c r="O27" s="76"/>
      <c r="P27" s="77"/>
      <c r="Q27" s="60" t="s">
        <v>12</v>
      </c>
      <c r="R27" s="61" t="s">
        <v>12</v>
      </c>
      <c r="S27" s="44" t="s">
        <v>14</v>
      </c>
      <c r="T27" s="70">
        <f>SUM(T22:U26)</f>
        <v>728796</v>
      </c>
      <c r="U27" s="71"/>
      <c r="V27" s="75" t="s">
        <v>14</v>
      </c>
      <c r="W27" s="76"/>
      <c r="X27" s="76"/>
      <c r="Y27" s="77"/>
      <c r="Z27" s="60" t="s">
        <v>12</v>
      </c>
      <c r="AA27" s="61" t="s">
        <v>12</v>
      </c>
      <c r="AB27" s="47" t="s">
        <v>14</v>
      </c>
      <c r="AC27" s="15"/>
      <c r="AD27" s="15"/>
      <c r="AE27" s="15"/>
      <c r="AF27" s="15"/>
      <c r="AG27" s="15"/>
    </row>
    <row r="28" spans="1:33" s="17" customFormat="1" ht="6" customHeight="1" thickBot="1">
      <c r="A28" s="32"/>
      <c r="B28" s="32"/>
      <c r="C28" s="32"/>
      <c r="D28" s="30"/>
      <c r="E28" s="30"/>
      <c r="F28" s="30"/>
      <c r="G28" s="30"/>
      <c r="H28" s="33"/>
      <c r="I28" s="33"/>
      <c r="J28" s="33"/>
      <c r="K28" s="32"/>
      <c r="L28" s="32"/>
      <c r="M28" s="30"/>
      <c r="N28" s="30"/>
      <c r="O28" s="30"/>
      <c r="P28" s="30"/>
      <c r="Q28" s="33"/>
      <c r="R28" s="33"/>
      <c r="S28" s="33"/>
      <c r="T28" s="32"/>
      <c r="U28" s="32"/>
      <c r="V28" s="30"/>
      <c r="W28" s="30"/>
      <c r="X28" s="30"/>
      <c r="Y28" s="30"/>
      <c r="Z28" s="33"/>
      <c r="AA28" s="33"/>
      <c r="AB28" s="33"/>
      <c r="AC28" s="33"/>
      <c r="AD28" s="33"/>
      <c r="AE28" s="33"/>
      <c r="AF28" s="33"/>
    </row>
    <row r="29" spans="1:33" ht="24.9" customHeight="1">
      <c r="A29" s="28" t="s">
        <v>26</v>
      </c>
      <c r="B29" s="83" t="s">
        <v>3</v>
      </c>
      <c r="C29" s="84"/>
      <c r="D29" s="84"/>
      <c r="E29" s="84"/>
      <c r="F29" s="84"/>
      <c r="G29" s="84"/>
      <c r="H29" s="84"/>
      <c r="I29" s="84"/>
      <c r="J29" s="85"/>
      <c r="K29" s="83" t="s">
        <v>4</v>
      </c>
      <c r="L29" s="84"/>
      <c r="M29" s="84"/>
      <c r="N29" s="84"/>
      <c r="O29" s="84"/>
      <c r="P29" s="84"/>
      <c r="Q29" s="84"/>
      <c r="R29" s="84"/>
      <c r="S29" s="84"/>
      <c r="T29" s="83" t="s">
        <v>5</v>
      </c>
      <c r="U29" s="84"/>
      <c r="V29" s="84"/>
      <c r="W29" s="84"/>
      <c r="X29" s="84"/>
      <c r="Y29" s="84"/>
      <c r="Z29" s="84"/>
      <c r="AA29" s="84"/>
      <c r="AB29" s="86"/>
      <c r="AC29" s="15"/>
      <c r="AD29" s="15"/>
      <c r="AE29" s="15"/>
      <c r="AF29" s="15"/>
      <c r="AG29" s="16"/>
    </row>
    <row r="30" spans="1:33" ht="24.9" customHeight="1">
      <c r="A30" s="39" t="s">
        <v>27</v>
      </c>
      <c r="B30" s="87" t="s">
        <v>28</v>
      </c>
      <c r="C30" s="88"/>
      <c r="D30" s="88"/>
      <c r="E30" s="88"/>
      <c r="F30" s="88"/>
      <c r="G30" s="88"/>
      <c r="H30" s="88"/>
      <c r="I30" s="88"/>
      <c r="J30" s="89"/>
      <c r="K30" s="87" t="s">
        <v>28</v>
      </c>
      <c r="L30" s="88"/>
      <c r="M30" s="88"/>
      <c r="N30" s="88"/>
      <c r="O30" s="88"/>
      <c r="P30" s="88"/>
      <c r="Q30" s="88"/>
      <c r="R30" s="88"/>
      <c r="S30" s="89"/>
      <c r="T30" s="87" t="s">
        <v>28</v>
      </c>
      <c r="U30" s="88"/>
      <c r="V30" s="88"/>
      <c r="W30" s="88"/>
      <c r="X30" s="88"/>
      <c r="Y30" s="88"/>
      <c r="Z30" s="88"/>
      <c r="AA30" s="88"/>
      <c r="AB30" s="90"/>
      <c r="AC30" s="15"/>
      <c r="AD30" s="15"/>
      <c r="AE30" s="15"/>
      <c r="AF30" s="15"/>
      <c r="AG30" s="16"/>
    </row>
    <row r="31" spans="1:33" ht="24.9" customHeight="1">
      <c r="A31" s="29" t="s">
        <v>6</v>
      </c>
      <c r="B31" s="87" t="s">
        <v>15</v>
      </c>
      <c r="C31" s="88"/>
      <c r="D31" s="166" t="s">
        <v>7</v>
      </c>
      <c r="E31" s="167"/>
      <c r="F31" s="166" t="s">
        <v>13</v>
      </c>
      <c r="G31" s="168"/>
      <c r="H31" s="12" t="s">
        <v>8</v>
      </c>
      <c r="I31" s="13" t="s">
        <v>9</v>
      </c>
      <c r="J31" s="14" t="s">
        <v>10</v>
      </c>
      <c r="K31" s="87" t="s">
        <v>15</v>
      </c>
      <c r="L31" s="88"/>
      <c r="M31" s="166" t="s">
        <v>7</v>
      </c>
      <c r="N31" s="167"/>
      <c r="O31" s="166" t="s">
        <v>13</v>
      </c>
      <c r="P31" s="168"/>
      <c r="Q31" s="12" t="s">
        <v>8</v>
      </c>
      <c r="R31" s="13" t="s">
        <v>9</v>
      </c>
      <c r="S31" s="24" t="s">
        <v>10</v>
      </c>
      <c r="T31" s="87" t="s">
        <v>15</v>
      </c>
      <c r="U31" s="88"/>
      <c r="V31" s="166" t="s">
        <v>7</v>
      </c>
      <c r="W31" s="167"/>
      <c r="X31" s="166" t="s">
        <v>13</v>
      </c>
      <c r="Y31" s="168"/>
      <c r="Z31" s="12" t="s">
        <v>8</v>
      </c>
      <c r="AA31" s="13" t="s">
        <v>9</v>
      </c>
      <c r="AB31" s="40" t="s">
        <v>10</v>
      </c>
      <c r="AC31" s="30"/>
      <c r="AD31" s="35"/>
      <c r="AE31" s="35"/>
      <c r="AF31" s="35"/>
      <c r="AG31" s="16"/>
    </row>
    <row r="32" spans="1:33" s="4" customFormat="1" ht="23.1" customHeight="1">
      <c r="A32" s="106" t="s">
        <v>25</v>
      </c>
      <c r="B32" s="169">
        <v>314637</v>
      </c>
      <c r="C32" s="170"/>
      <c r="D32" s="173" t="s">
        <v>33</v>
      </c>
      <c r="E32" s="174"/>
      <c r="F32" s="175">
        <v>33151</v>
      </c>
      <c r="G32" s="176"/>
      <c r="H32" s="49">
        <v>1815</v>
      </c>
      <c r="I32" s="50">
        <v>314</v>
      </c>
      <c r="J32" s="65">
        <v>46</v>
      </c>
      <c r="K32" s="169">
        <v>239065</v>
      </c>
      <c r="L32" s="170"/>
      <c r="M32" s="173" t="s">
        <v>33</v>
      </c>
      <c r="N32" s="174"/>
      <c r="O32" s="175">
        <v>34515</v>
      </c>
      <c r="P32" s="176"/>
      <c r="Q32" s="49">
        <v>517</v>
      </c>
      <c r="R32" s="50">
        <v>190</v>
      </c>
      <c r="S32" s="51">
        <v>54</v>
      </c>
      <c r="T32" s="169">
        <v>209313</v>
      </c>
      <c r="U32" s="170"/>
      <c r="V32" s="173" t="s">
        <v>33</v>
      </c>
      <c r="W32" s="174"/>
      <c r="X32" s="175">
        <v>69293</v>
      </c>
      <c r="Y32" s="176"/>
      <c r="Z32" s="49">
        <v>660</v>
      </c>
      <c r="AA32" s="50">
        <v>385</v>
      </c>
      <c r="AB32" s="62">
        <v>88</v>
      </c>
      <c r="AC32" s="33"/>
      <c r="AD32" s="31"/>
      <c r="AE32" s="31"/>
      <c r="AF32" s="33"/>
      <c r="AG32" s="17"/>
    </row>
    <row r="33" spans="1:33" s="4" customFormat="1" ht="23.1" customHeight="1">
      <c r="A33" s="106"/>
      <c r="B33" s="171"/>
      <c r="C33" s="172"/>
      <c r="D33" s="181" t="s">
        <v>18</v>
      </c>
      <c r="E33" s="182"/>
      <c r="F33" s="179">
        <v>234886</v>
      </c>
      <c r="G33" s="180"/>
      <c r="H33" s="52">
        <v>1100</v>
      </c>
      <c r="I33" s="53">
        <v>296</v>
      </c>
      <c r="J33" s="66">
        <v>66</v>
      </c>
      <c r="K33" s="171"/>
      <c r="L33" s="172"/>
      <c r="M33" s="181" t="s">
        <v>18</v>
      </c>
      <c r="N33" s="182"/>
      <c r="O33" s="179">
        <v>200010</v>
      </c>
      <c r="P33" s="180"/>
      <c r="Q33" s="52">
        <v>825</v>
      </c>
      <c r="R33" s="53">
        <v>177</v>
      </c>
      <c r="S33" s="54">
        <v>36</v>
      </c>
      <c r="T33" s="171"/>
      <c r="U33" s="172"/>
      <c r="V33" s="181" t="s">
        <v>18</v>
      </c>
      <c r="W33" s="182"/>
      <c r="X33" s="179">
        <v>140020</v>
      </c>
      <c r="Y33" s="180"/>
      <c r="Z33" s="52">
        <v>1100</v>
      </c>
      <c r="AA33" s="53">
        <v>440</v>
      </c>
      <c r="AB33" s="63">
        <v>110</v>
      </c>
      <c r="AC33" s="33"/>
      <c r="AD33" s="33"/>
      <c r="AE33" s="33"/>
      <c r="AF33" s="33"/>
      <c r="AG33" s="17"/>
    </row>
    <row r="34" spans="1:33" s="4" customFormat="1" ht="23.1" customHeight="1">
      <c r="A34" s="106"/>
      <c r="B34" s="171"/>
      <c r="C34" s="172"/>
      <c r="D34" s="177" t="s">
        <v>11</v>
      </c>
      <c r="E34" s="178"/>
      <c r="F34" s="179">
        <v>0</v>
      </c>
      <c r="G34" s="180"/>
      <c r="H34" s="52"/>
      <c r="I34" s="53"/>
      <c r="J34" s="66"/>
      <c r="K34" s="171"/>
      <c r="L34" s="172"/>
      <c r="M34" s="177" t="s">
        <v>11</v>
      </c>
      <c r="N34" s="178"/>
      <c r="O34" s="179">
        <v>4540</v>
      </c>
      <c r="P34" s="180"/>
      <c r="Q34" s="52">
        <v>440</v>
      </c>
      <c r="R34" s="53">
        <v>168</v>
      </c>
      <c r="S34" s="54">
        <v>88</v>
      </c>
      <c r="T34" s="171"/>
      <c r="U34" s="172"/>
      <c r="V34" s="177" t="s">
        <v>11</v>
      </c>
      <c r="W34" s="178"/>
      <c r="X34" s="179">
        <v>0</v>
      </c>
      <c r="Y34" s="180"/>
      <c r="Z34" s="52"/>
      <c r="AA34" s="53"/>
      <c r="AB34" s="63"/>
      <c r="AC34" s="33"/>
      <c r="AD34" s="33"/>
      <c r="AE34" s="33"/>
      <c r="AF34" s="33"/>
      <c r="AG34" s="17"/>
    </row>
    <row r="35" spans="1:33" s="4" customFormat="1" ht="23.1" customHeight="1">
      <c r="A35" s="107"/>
      <c r="B35" s="171"/>
      <c r="C35" s="172"/>
      <c r="D35" s="183" t="s">
        <v>19</v>
      </c>
      <c r="E35" s="184"/>
      <c r="F35" s="185">
        <v>46600</v>
      </c>
      <c r="G35" s="186"/>
      <c r="H35" s="55">
        <v>550</v>
      </c>
      <c r="I35" s="56">
        <v>244</v>
      </c>
      <c r="J35" s="67">
        <v>110</v>
      </c>
      <c r="K35" s="171"/>
      <c r="L35" s="172"/>
      <c r="M35" s="183" t="s">
        <v>19</v>
      </c>
      <c r="N35" s="184"/>
      <c r="O35" s="185">
        <v>0</v>
      </c>
      <c r="P35" s="186"/>
      <c r="Q35" s="55"/>
      <c r="R35" s="56"/>
      <c r="S35" s="57"/>
      <c r="T35" s="171"/>
      <c r="U35" s="172"/>
      <c r="V35" s="183" t="s">
        <v>19</v>
      </c>
      <c r="W35" s="184"/>
      <c r="X35" s="185">
        <v>0</v>
      </c>
      <c r="Y35" s="186"/>
      <c r="Z35" s="55"/>
      <c r="AA35" s="56"/>
      <c r="AB35" s="64"/>
      <c r="AC35" s="33"/>
      <c r="AD35" s="30"/>
      <c r="AE35" s="30"/>
      <c r="AF35" s="30"/>
      <c r="AG35" s="17"/>
    </row>
    <row r="36" spans="1:33" s="4" customFormat="1" ht="23.1" customHeight="1">
      <c r="A36" s="41" t="s">
        <v>30</v>
      </c>
      <c r="B36" s="81">
        <v>83902</v>
      </c>
      <c r="C36" s="82"/>
      <c r="D36" s="78" t="s">
        <v>14</v>
      </c>
      <c r="E36" s="79"/>
      <c r="F36" s="79"/>
      <c r="G36" s="80"/>
      <c r="H36" s="58" t="s">
        <v>12</v>
      </c>
      <c r="I36" s="59" t="s">
        <v>12</v>
      </c>
      <c r="J36" s="45" t="s">
        <v>14</v>
      </c>
      <c r="K36" s="81">
        <v>11689</v>
      </c>
      <c r="L36" s="82"/>
      <c r="M36" s="78" t="s">
        <v>14</v>
      </c>
      <c r="N36" s="79"/>
      <c r="O36" s="79"/>
      <c r="P36" s="80"/>
      <c r="Q36" s="58" t="s">
        <v>12</v>
      </c>
      <c r="R36" s="59" t="s">
        <v>12</v>
      </c>
      <c r="S36" s="45" t="s">
        <v>14</v>
      </c>
      <c r="T36" s="81">
        <v>91607</v>
      </c>
      <c r="U36" s="82"/>
      <c r="V36" s="78" t="s">
        <v>14</v>
      </c>
      <c r="W36" s="79"/>
      <c r="X36" s="79"/>
      <c r="Y36" s="80"/>
      <c r="Z36" s="58" t="s">
        <v>12</v>
      </c>
      <c r="AA36" s="59" t="s">
        <v>12</v>
      </c>
      <c r="AB36" s="46" t="s">
        <v>14</v>
      </c>
      <c r="AC36" s="15"/>
      <c r="AD36" s="15"/>
      <c r="AE36" s="15"/>
      <c r="AF36" s="15"/>
      <c r="AG36" s="15"/>
    </row>
    <row r="37" spans="1:33" s="4" customFormat="1" ht="23.1" customHeight="1" thickBot="1">
      <c r="A37" s="42" t="s">
        <v>36</v>
      </c>
      <c r="B37" s="70">
        <f>SUM(B32:C36)</f>
        <v>398539</v>
      </c>
      <c r="C37" s="71"/>
      <c r="D37" s="72" t="s">
        <v>14</v>
      </c>
      <c r="E37" s="73"/>
      <c r="F37" s="73"/>
      <c r="G37" s="74"/>
      <c r="H37" s="38" t="s">
        <v>12</v>
      </c>
      <c r="I37" s="43" t="s">
        <v>12</v>
      </c>
      <c r="J37" s="44" t="s">
        <v>14</v>
      </c>
      <c r="K37" s="70">
        <f>SUM(K32:L36)</f>
        <v>250754</v>
      </c>
      <c r="L37" s="71"/>
      <c r="M37" s="75" t="s">
        <v>14</v>
      </c>
      <c r="N37" s="76"/>
      <c r="O37" s="76"/>
      <c r="P37" s="77"/>
      <c r="Q37" s="60" t="s">
        <v>12</v>
      </c>
      <c r="R37" s="61" t="s">
        <v>12</v>
      </c>
      <c r="S37" s="44" t="s">
        <v>14</v>
      </c>
      <c r="T37" s="70">
        <f>SUM(T32:U36)</f>
        <v>300920</v>
      </c>
      <c r="U37" s="71"/>
      <c r="V37" s="75" t="s">
        <v>14</v>
      </c>
      <c r="W37" s="76"/>
      <c r="X37" s="76"/>
      <c r="Y37" s="77"/>
      <c r="Z37" s="60" t="s">
        <v>12</v>
      </c>
      <c r="AA37" s="61" t="s">
        <v>12</v>
      </c>
      <c r="AB37" s="47" t="s">
        <v>14</v>
      </c>
      <c r="AC37" s="15"/>
      <c r="AD37" s="15"/>
      <c r="AE37" s="15"/>
      <c r="AF37" s="15"/>
      <c r="AG37" s="15"/>
    </row>
  </sheetData>
  <mergeCells count="168">
    <mergeCell ref="X35:Y35"/>
    <mergeCell ref="F34:G34"/>
    <mergeCell ref="M34:N34"/>
    <mergeCell ref="O34:P34"/>
    <mergeCell ref="V34:W34"/>
    <mergeCell ref="X34:Y34"/>
    <mergeCell ref="D35:E35"/>
    <mergeCell ref="F35:G35"/>
    <mergeCell ref="M35:N35"/>
    <mergeCell ref="O35:P35"/>
    <mergeCell ref="V35:W35"/>
    <mergeCell ref="T32:U35"/>
    <mergeCell ref="V32:W32"/>
    <mergeCell ref="X32:Y32"/>
    <mergeCell ref="D33:E33"/>
    <mergeCell ref="F33:G33"/>
    <mergeCell ref="M33:N33"/>
    <mergeCell ref="O33:P33"/>
    <mergeCell ref="V33:W33"/>
    <mergeCell ref="X33:Y33"/>
    <mergeCell ref="D34:E34"/>
    <mergeCell ref="A32:A35"/>
    <mergeCell ref="B32:C35"/>
    <mergeCell ref="D32:E32"/>
    <mergeCell ref="F32:G32"/>
    <mergeCell ref="K32:L35"/>
    <mergeCell ref="M32:N32"/>
    <mergeCell ref="O32:P32"/>
    <mergeCell ref="B31:C31"/>
    <mergeCell ref="D31:E31"/>
    <mergeCell ref="F31:G31"/>
    <mergeCell ref="K31:L31"/>
    <mergeCell ref="M31:N31"/>
    <mergeCell ref="O31:P31"/>
    <mergeCell ref="T27:U27"/>
    <mergeCell ref="B26:C26"/>
    <mergeCell ref="D26:G26"/>
    <mergeCell ref="K26:L26"/>
    <mergeCell ref="M26:P26"/>
    <mergeCell ref="T26:U26"/>
    <mergeCell ref="T31:U31"/>
    <mergeCell ref="V31:W31"/>
    <mergeCell ref="X31:Y31"/>
    <mergeCell ref="M27:P27"/>
    <mergeCell ref="O24:P24"/>
    <mergeCell ref="V24:W24"/>
    <mergeCell ref="X24:Y24"/>
    <mergeCell ref="O22:P22"/>
    <mergeCell ref="T22:U25"/>
    <mergeCell ref="V22:W22"/>
    <mergeCell ref="X22:Y22"/>
    <mergeCell ref="D23:E23"/>
    <mergeCell ref="F23:G23"/>
    <mergeCell ref="M23:N23"/>
    <mergeCell ref="O23:P23"/>
    <mergeCell ref="V23:W23"/>
    <mergeCell ref="X23:Y23"/>
    <mergeCell ref="D25:E25"/>
    <mergeCell ref="F25:G25"/>
    <mergeCell ref="M25:N25"/>
    <mergeCell ref="O25:P25"/>
    <mergeCell ref="V25:W25"/>
    <mergeCell ref="X25:Y25"/>
    <mergeCell ref="A22:A25"/>
    <mergeCell ref="B22:C25"/>
    <mergeCell ref="D22:E22"/>
    <mergeCell ref="F22:G22"/>
    <mergeCell ref="K22:L25"/>
    <mergeCell ref="M22:N22"/>
    <mergeCell ref="D24:E24"/>
    <mergeCell ref="F24:G24"/>
    <mergeCell ref="M24:N24"/>
    <mergeCell ref="B21:C21"/>
    <mergeCell ref="D21:E21"/>
    <mergeCell ref="F21:G21"/>
    <mergeCell ref="K21:L21"/>
    <mergeCell ref="M21:N21"/>
    <mergeCell ref="O21:P21"/>
    <mergeCell ref="T21:U21"/>
    <mergeCell ref="V21:W21"/>
    <mergeCell ref="X21:Y21"/>
    <mergeCell ref="D13:E13"/>
    <mergeCell ref="F13:G13"/>
    <mergeCell ref="H13:I13"/>
    <mergeCell ref="J13:K13"/>
    <mergeCell ref="L13:M13"/>
    <mergeCell ref="N13:O13"/>
    <mergeCell ref="B19:J19"/>
    <mergeCell ref="K19:AB19"/>
    <mergeCell ref="B20:J20"/>
    <mergeCell ref="K20:S20"/>
    <mergeCell ref="T20:AB20"/>
    <mergeCell ref="B15:C15"/>
    <mergeCell ref="D15:G15"/>
    <mergeCell ref="H15:I15"/>
    <mergeCell ref="J15:K15"/>
    <mergeCell ref="L15:M15"/>
    <mergeCell ref="N15:O15"/>
    <mergeCell ref="P15:Q15"/>
    <mergeCell ref="B16:C16"/>
    <mergeCell ref="D16:G16"/>
    <mergeCell ref="H16:I16"/>
    <mergeCell ref="J16:K16"/>
    <mergeCell ref="L16:M16"/>
    <mergeCell ref="N16:O16"/>
    <mergeCell ref="A11:A14"/>
    <mergeCell ref="B11:C14"/>
    <mergeCell ref="D11:E11"/>
    <mergeCell ref="F11:G11"/>
    <mergeCell ref="H11:I11"/>
    <mergeCell ref="J11:K11"/>
    <mergeCell ref="L11:M11"/>
    <mergeCell ref="N11:O11"/>
    <mergeCell ref="P11:Q11"/>
    <mergeCell ref="D12:E12"/>
    <mergeCell ref="F12:G12"/>
    <mergeCell ref="H12:I12"/>
    <mergeCell ref="J12:K12"/>
    <mergeCell ref="L12:M12"/>
    <mergeCell ref="N12:O12"/>
    <mergeCell ref="P12:Q12"/>
    <mergeCell ref="P13:Q13"/>
    <mergeCell ref="D14:E14"/>
    <mergeCell ref="F14:G14"/>
    <mergeCell ref="H14:I14"/>
    <mergeCell ref="J14:K14"/>
    <mergeCell ref="L14:M14"/>
    <mergeCell ref="N14:O14"/>
    <mergeCell ref="P14:Q14"/>
    <mergeCell ref="Y1:AB1"/>
    <mergeCell ref="Y2:AB2"/>
    <mergeCell ref="A3:AB3"/>
    <mergeCell ref="A6:AB6"/>
    <mergeCell ref="Y9:AF9"/>
    <mergeCell ref="B10:C10"/>
    <mergeCell ref="D10:E10"/>
    <mergeCell ref="F10:G10"/>
    <mergeCell ref="H10:I10"/>
    <mergeCell ref="J10:K10"/>
    <mergeCell ref="L10:M10"/>
    <mergeCell ref="N10:O10"/>
    <mergeCell ref="P10:Q10"/>
    <mergeCell ref="A8:AB8"/>
    <mergeCell ref="S4:AB4"/>
    <mergeCell ref="P16:Q16"/>
    <mergeCell ref="B37:C37"/>
    <mergeCell ref="D37:G37"/>
    <mergeCell ref="K37:L37"/>
    <mergeCell ref="M37:P37"/>
    <mergeCell ref="T37:U37"/>
    <mergeCell ref="V37:Y37"/>
    <mergeCell ref="V26:Y26"/>
    <mergeCell ref="V27:Y27"/>
    <mergeCell ref="B36:C36"/>
    <mergeCell ref="D36:G36"/>
    <mergeCell ref="K36:L36"/>
    <mergeCell ref="M36:P36"/>
    <mergeCell ref="T36:U36"/>
    <mergeCell ref="V36:Y36"/>
    <mergeCell ref="B29:J29"/>
    <mergeCell ref="K29:S29"/>
    <mergeCell ref="T29:AB29"/>
    <mergeCell ref="B30:J30"/>
    <mergeCell ref="K30:S30"/>
    <mergeCell ref="T30:AB30"/>
    <mergeCell ref="B27:C27"/>
    <mergeCell ref="D27:G27"/>
    <mergeCell ref="K27:L27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千両市_令和３年集計表</vt:lpstr>
      <vt:lpstr>千両市_令和３年集計表!Print_Area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2021-12-23T04:52:31Z</cp:lastPrinted>
  <dcterms:created xsi:type="dcterms:W3CDTF">2021-10-01T04:21:08Z</dcterms:created>
  <dcterms:modified xsi:type="dcterms:W3CDTF">2023-12-20T04:08:59Z</dcterms:modified>
</cp:coreProperties>
</file>