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0537983\Desktop\業務課やること\★未対応事項\★★各種未対応調査\1213　松市結果掲載　日報システム令和6年カレンダー更新\002_依頼\"/>
    </mc:Choice>
  </mc:AlternateContent>
  <bookViews>
    <workbookView xWindow="0" yWindow="0" windowWidth="19200" windowHeight="11520"/>
  </bookViews>
  <sheets>
    <sheet name="松市_令和３年集計表" sheetId="1" r:id="rId1"/>
  </sheets>
  <definedNames>
    <definedName name="_xlnm.Print_Area" localSheetId="0">松市_令和３年集計表!$A$1:$T$64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20" i="1"/>
  <c r="P18" i="1"/>
  <c r="P15" i="1"/>
  <c r="P12" i="1"/>
  <c r="P13" i="1"/>
  <c r="P19" i="1"/>
  <c r="N18" i="1"/>
  <c r="N12" i="1"/>
  <c r="L17" i="1"/>
  <c r="L14" i="1"/>
  <c r="J17" i="1"/>
  <c r="J15" i="1"/>
  <c r="H17" i="1"/>
  <c r="P17" i="1"/>
  <c r="P14" i="1"/>
  <c r="N19" i="1"/>
  <c r="L19" i="1"/>
  <c r="L18" i="1"/>
  <c r="L12" i="1"/>
  <c r="J19" i="1"/>
  <c r="J13" i="1"/>
  <c r="H18" i="1"/>
  <c r="H12" i="1"/>
  <c r="L16" i="1"/>
  <c r="B64" i="1"/>
  <c r="B50" i="1"/>
  <c r="K50" i="1"/>
  <c r="K36" i="1"/>
  <c r="B36" i="1"/>
  <c r="B22" i="1" l="1"/>
  <c r="P16" i="1"/>
  <c r="N17" i="1"/>
  <c r="N16" i="1"/>
  <c r="N15" i="1"/>
  <c r="N14" i="1"/>
  <c r="N13" i="1"/>
  <c r="L15" i="1"/>
  <c r="L13" i="1"/>
  <c r="J18" i="1"/>
  <c r="J16" i="1"/>
  <c r="J14" i="1"/>
  <c r="J12" i="1"/>
  <c r="H19" i="1"/>
  <c r="H16" i="1"/>
  <c r="H15" i="1"/>
  <c r="H14" i="1"/>
  <c r="H13" i="1"/>
  <c r="B16" i="1" l="1"/>
  <c r="B12" i="1"/>
  <c r="F16" i="1"/>
  <c r="F19" i="1" l="1"/>
  <c r="F18" i="1"/>
  <c r="F17" i="1"/>
  <c r="F15" i="1"/>
  <c r="F14" i="1"/>
  <c r="F13" i="1"/>
  <c r="F12" i="1"/>
</calcChain>
</file>

<file path=xl/sharedStrings.xml><?xml version="1.0" encoding="utf-8"?>
<sst xmlns="http://schemas.openxmlformats.org/spreadsheetml/2006/main" count="206" uniqueCount="44">
  <si>
    <t>業務課業務指導担当</t>
    <rPh sb="0" eb="3">
      <t>ギョウムカ</t>
    </rPh>
    <rPh sb="3" eb="5">
      <t>ギョウム</t>
    </rPh>
    <rPh sb="5" eb="7">
      <t>シドウ</t>
    </rPh>
    <rPh sb="7" eb="9">
      <t>タントウ</t>
    </rPh>
    <phoneticPr fontId="3"/>
  </si>
  <si>
    <t>松市：令和３年12月５日（日）実施</t>
    <rPh sb="0" eb="2">
      <t>マツイチ</t>
    </rPh>
    <rPh sb="3" eb="5">
      <t>レイワ</t>
    </rPh>
    <rPh sb="6" eb="7">
      <t>ネン</t>
    </rPh>
    <rPh sb="9" eb="10">
      <t>ツキ</t>
    </rPh>
    <rPh sb="11" eb="12">
      <t>ニチ</t>
    </rPh>
    <rPh sb="13" eb="14">
      <t>ニチ</t>
    </rPh>
    <rPh sb="15" eb="17">
      <t>ジッシ</t>
    </rPh>
    <phoneticPr fontId="3"/>
  </si>
  <si>
    <t>＜　市　況　＞</t>
    <rPh sb="2" eb="3">
      <t>シ</t>
    </rPh>
    <rPh sb="4" eb="5">
      <t>キョウ</t>
    </rPh>
    <phoneticPr fontId="3"/>
  </si>
  <si>
    <t>大田市場</t>
    <rPh sb="0" eb="2">
      <t>オオタ</t>
    </rPh>
    <rPh sb="2" eb="4">
      <t>シジョウ</t>
    </rPh>
    <phoneticPr fontId="3"/>
  </si>
  <si>
    <t>板橋市場</t>
    <rPh sb="0" eb="2">
      <t>イタバシ</t>
    </rPh>
    <rPh sb="2" eb="4">
      <t>シジョウ</t>
    </rPh>
    <phoneticPr fontId="3"/>
  </si>
  <si>
    <t>葛西市場</t>
    <rPh sb="0" eb="2">
      <t>カサイ</t>
    </rPh>
    <rPh sb="2" eb="4">
      <t>シジョウ</t>
    </rPh>
    <phoneticPr fontId="3"/>
  </si>
  <si>
    <t>世田谷市場</t>
    <rPh sb="0" eb="3">
      <t>セタガヤ</t>
    </rPh>
    <rPh sb="3" eb="5">
      <t>シジョウ</t>
    </rPh>
    <phoneticPr fontId="3"/>
  </si>
  <si>
    <t>品　目</t>
    <phoneticPr fontId="3"/>
  </si>
  <si>
    <t>販売方法</t>
    <rPh sb="0" eb="2">
      <t>ハンバイ</t>
    </rPh>
    <rPh sb="2" eb="4">
      <t>ホウホウ</t>
    </rPh>
    <phoneticPr fontId="3"/>
  </si>
  <si>
    <t>高値</t>
    <rPh sb="0" eb="2">
      <t>タカネ</t>
    </rPh>
    <phoneticPr fontId="3"/>
  </si>
  <si>
    <t>中値</t>
    <rPh sb="0" eb="1">
      <t>ナカ</t>
    </rPh>
    <rPh sb="1" eb="2">
      <t>ネ</t>
    </rPh>
    <phoneticPr fontId="3"/>
  </si>
  <si>
    <t>安値</t>
    <rPh sb="0" eb="2">
      <t>ヤスネ</t>
    </rPh>
    <phoneticPr fontId="3"/>
  </si>
  <si>
    <t>門   松</t>
    <phoneticPr fontId="3"/>
  </si>
  <si>
    <t>第三者販売</t>
    <rPh sb="0" eb="3">
      <t>ダイサンシャ</t>
    </rPh>
    <rPh sb="3" eb="5">
      <t>ハンバイ</t>
    </rPh>
    <phoneticPr fontId="3"/>
  </si>
  <si>
    <t>-</t>
  </si>
  <si>
    <t>若   松</t>
    <phoneticPr fontId="3"/>
  </si>
  <si>
    <t>花  き  販  売  結  果　（　松　市　）</t>
    <rPh sb="0" eb="1">
      <t>カ</t>
    </rPh>
    <phoneticPr fontId="3"/>
  </si>
  <si>
    <t>販売量</t>
    <rPh sb="0" eb="2">
      <t>ハンバイ</t>
    </rPh>
    <phoneticPr fontId="3"/>
  </si>
  <si>
    <t>その他の松類</t>
    <rPh sb="2" eb="3">
      <t>タ</t>
    </rPh>
    <rPh sb="4" eb="5">
      <t>マツ</t>
    </rPh>
    <rPh sb="5" eb="6">
      <t>ルイ</t>
    </rPh>
    <phoneticPr fontId="3"/>
  </si>
  <si>
    <t>-</t>
    <phoneticPr fontId="3"/>
  </si>
  <si>
    <t>販売数量計</t>
    <phoneticPr fontId="3"/>
  </si>
  <si>
    <t>⑴ 全市場合計</t>
    <rPh sb="2" eb="5">
      <t>ゼンシジョウ</t>
    </rPh>
    <rPh sb="5" eb="7">
      <t>ゴウケイ</t>
    </rPh>
    <phoneticPr fontId="3"/>
  </si>
  <si>
    <t>⑵ 各市場の結果</t>
    <rPh sb="2" eb="5">
      <t>カクシジョウ</t>
    </rPh>
    <rPh sb="6" eb="8">
      <t>ケッカ</t>
    </rPh>
    <phoneticPr fontId="3"/>
  </si>
  <si>
    <t>相　　　　　対</t>
    <rPh sb="0" eb="1">
      <t>ソウ</t>
    </rPh>
    <rPh sb="6" eb="7">
      <t>タイ</t>
    </rPh>
    <phoneticPr fontId="3"/>
  </si>
  <si>
    <t>商 物 分 離</t>
    <rPh sb="0" eb="1">
      <t>ショウ</t>
    </rPh>
    <rPh sb="2" eb="3">
      <t>ブツ</t>
    </rPh>
    <rPh sb="4" eb="5">
      <t>ブン</t>
    </rPh>
    <rPh sb="6" eb="7">
      <t>リ</t>
    </rPh>
    <phoneticPr fontId="3"/>
  </si>
  <si>
    <t>品 　目</t>
    <rPh sb="0" eb="1">
      <t>ヒン</t>
    </rPh>
    <rPh sb="3" eb="4">
      <t>メ</t>
    </rPh>
    <phoneticPr fontId="3"/>
  </si>
  <si>
    <t>北足立市場</t>
    <rPh sb="0" eb="1">
      <t>キタ</t>
    </rPh>
    <rPh sb="1" eb="3">
      <t>アダチ</t>
    </rPh>
    <rPh sb="3" eb="5">
      <t>シジョウ</t>
    </rPh>
    <phoneticPr fontId="3"/>
  </si>
  <si>
    <t>北足立市場</t>
    <rPh sb="0" eb="1">
      <t>キタ</t>
    </rPh>
    <rPh sb="1" eb="3">
      <t>アダチ</t>
    </rPh>
    <rPh sb="3" eb="5">
      <t>シジョウ</t>
    </rPh>
    <phoneticPr fontId="3"/>
  </si>
  <si>
    <t>大田市場</t>
    <rPh sb="0" eb="2">
      <t>オオタ</t>
    </rPh>
    <rPh sb="2" eb="4">
      <t>シジョウ</t>
    </rPh>
    <phoneticPr fontId="3"/>
  </si>
  <si>
    <t>単位（数量：本、金額：円）　　産地：各地</t>
  </si>
  <si>
    <t>単位：本　　産地：各地</t>
    <phoneticPr fontId="3"/>
  </si>
  <si>
    <t>板橋市場</t>
    <rPh sb="0" eb="2">
      <t>イタバシ</t>
    </rPh>
    <rPh sb="2" eb="4">
      <t>シジョウ</t>
    </rPh>
    <phoneticPr fontId="3"/>
  </si>
  <si>
    <t>葛西市場</t>
    <rPh sb="0" eb="2">
      <t>カサイ</t>
    </rPh>
    <rPh sb="2" eb="4">
      <t>シジョウ</t>
    </rPh>
    <phoneticPr fontId="3"/>
  </si>
  <si>
    <t>世田谷市場</t>
    <rPh sb="0" eb="3">
      <t>セタガヤ</t>
    </rPh>
    <rPh sb="3" eb="5">
      <t>シジョウ</t>
    </rPh>
    <phoneticPr fontId="3"/>
  </si>
  <si>
    <t>上記以外の切枝</t>
    <rPh sb="0" eb="2">
      <t>ジョウキ</t>
    </rPh>
    <rPh sb="2" eb="4">
      <t>イガイ</t>
    </rPh>
    <rPh sb="5" eb="6">
      <t>キリ</t>
    </rPh>
    <rPh sb="6" eb="7">
      <t>エダ</t>
    </rPh>
    <phoneticPr fontId="3"/>
  </si>
  <si>
    <t>-</t>
    <phoneticPr fontId="3"/>
  </si>
  <si>
    <t>入荷量は、門松が前年比31.7％の減少、若松が14.3％の減少となり、切枝全体では16.9％の減少であった。
夏場の長雨・高温、生産者の減少等の影響により、「門松」「若松」ともに入荷量が減少したが、引き合いが強く、前年に比べ、おおむね高い相場となった。</t>
    <rPh sb="29" eb="31">
      <t>ゲンショウ</t>
    </rPh>
    <rPh sb="35" eb="36">
      <t>キリ</t>
    </rPh>
    <rPh sb="36" eb="37">
      <t>エダ</t>
    </rPh>
    <rPh sb="47" eb="49">
      <t>ゲンショウ</t>
    </rPh>
    <rPh sb="55" eb="57">
      <t>ナツバ</t>
    </rPh>
    <rPh sb="58" eb="60">
      <t>ナガアメ</t>
    </rPh>
    <rPh sb="61" eb="63">
      <t>コウオン</t>
    </rPh>
    <rPh sb="64" eb="67">
      <t>セイサンシャ</t>
    </rPh>
    <rPh sb="68" eb="70">
      <t>ゲンショウ</t>
    </rPh>
    <rPh sb="70" eb="71">
      <t>トウ</t>
    </rPh>
    <rPh sb="72" eb="74">
      <t>エイキョウ</t>
    </rPh>
    <rPh sb="79" eb="81">
      <t>カドマツ</t>
    </rPh>
    <rPh sb="83" eb="85">
      <t>ワカマツ</t>
    </rPh>
    <rPh sb="89" eb="91">
      <t>ニュウカ</t>
    </rPh>
    <rPh sb="91" eb="92">
      <t>リョウ</t>
    </rPh>
    <rPh sb="93" eb="95">
      <t>ゲンショウ</t>
    </rPh>
    <rPh sb="99" eb="100">
      <t>ヒ</t>
    </rPh>
    <rPh sb="101" eb="102">
      <t>ア</t>
    </rPh>
    <rPh sb="104" eb="105">
      <t>ツヨ</t>
    </rPh>
    <rPh sb="110" eb="111">
      <t>クラ</t>
    </rPh>
    <rPh sb="117" eb="118">
      <t>タカ</t>
    </rPh>
    <rPh sb="119" eb="121">
      <t>ソウバ</t>
    </rPh>
    <phoneticPr fontId="3"/>
  </si>
  <si>
    <t>せ　　　　　 り</t>
  </si>
  <si>
    <t>せ　　　　　 り</t>
    <phoneticPr fontId="3"/>
  </si>
  <si>
    <r>
      <t xml:space="preserve">【　切　枝　】
 </t>
    </r>
    <r>
      <rPr>
        <sz val="12"/>
        <rFont val="ＪＳＰ明朝"/>
        <family val="1"/>
        <charset val="128"/>
      </rPr>
      <t>※第三者販売、商物分離の数量は一部重複するため、販売数量計と数量内訳は一致しない場合があります。</t>
    </r>
    <phoneticPr fontId="3"/>
  </si>
  <si>
    <t>切 枝 合 計</t>
    <rPh sb="0" eb="1">
      <t>キリ</t>
    </rPh>
    <rPh sb="2" eb="3">
      <t>エダ</t>
    </rPh>
    <rPh sb="4" eb="5">
      <t>ゴウ</t>
    </rPh>
    <rPh sb="6" eb="7">
      <t>ケイ</t>
    </rPh>
    <phoneticPr fontId="3"/>
  </si>
  <si>
    <t>切 枝 小 計</t>
  </si>
  <si>
    <t>切 枝 小 計</t>
    <rPh sb="0" eb="1">
      <t>キリ</t>
    </rPh>
    <rPh sb="2" eb="3">
      <t>エダ</t>
    </rPh>
    <rPh sb="4" eb="5">
      <t>ショウ</t>
    </rPh>
    <rPh sb="6" eb="7">
      <t>ケイ</t>
    </rPh>
    <phoneticPr fontId="3"/>
  </si>
  <si>
    <t>切 枝 小 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</si>
</sst>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ＪＳ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6"/>
      <name val="ＪＳＰ明朝"/>
      <family val="1"/>
      <charset val="128"/>
    </font>
    <font>
      <sz val="14"/>
      <name val="ＪＳＰ明朝"/>
      <family val="1"/>
      <charset val="128"/>
    </font>
    <font>
      <sz val="13"/>
      <name val="ＪＳＰ明朝"/>
      <family val="1"/>
      <charset val="128"/>
    </font>
    <font>
      <sz val="16"/>
      <color theme="1"/>
      <name val="ＪＳ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uble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38" fontId="2" fillId="0" borderId="0" xfId="1" applyFont="1">
      <alignment vertical="center"/>
    </xf>
    <xf numFmtId="38" fontId="2" fillId="0" borderId="0" xfId="1" applyFont="1" applyBorder="1" applyAlignment="1">
      <alignment horizontal="center" vertical="center"/>
    </xf>
    <xf numFmtId="38" fontId="2" fillId="0" borderId="0" xfId="1" applyFont="1" applyBorder="1" applyAlignment="1">
      <alignment horizontal="right" vertical="center"/>
    </xf>
    <xf numFmtId="38" fontId="2" fillId="0" borderId="0" xfId="1" applyFont="1" applyBorder="1" applyAlignment="1">
      <alignment vertical="center"/>
    </xf>
    <xf numFmtId="38" fontId="2" fillId="0" borderId="0" xfId="1" applyFont="1" applyFill="1" applyBorder="1" applyAlignment="1">
      <alignment horizontal="right" vertical="center"/>
    </xf>
    <xf numFmtId="38" fontId="2" fillId="3" borderId="0" xfId="1" applyFont="1" applyFill="1" applyBorder="1" applyAlignment="1">
      <alignment horizontal="right" vertical="center"/>
    </xf>
    <xf numFmtId="0" fontId="5" fillId="0" borderId="0" xfId="0" applyFont="1" applyAlignment="1"/>
    <xf numFmtId="0" fontId="2" fillId="2" borderId="16" xfId="0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8" fontId="2" fillId="0" borderId="44" xfId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vertical="center"/>
    </xf>
    <xf numFmtId="38" fontId="2" fillId="2" borderId="53" xfId="1" applyFont="1" applyFill="1" applyBorder="1" applyAlignment="1">
      <alignment horizontal="center" vertical="center"/>
    </xf>
    <xf numFmtId="38" fontId="2" fillId="2" borderId="54" xfId="1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38" fontId="2" fillId="0" borderId="0" xfId="1" applyFont="1" applyFill="1">
      <alignment vertical="center"/>
    </xf>
    <xf numFmtId="38" fontId="2" fillId="0" borderId="0" xfId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58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38" fontId="2" fillId="0" borderId="0" xfId="1" applyFont="1" applyFill="1" applyBorder="1" applyAlignment="1">
      <alignment horizontal="center" vertical="center" shrinkToFit="1"/>
    </xf>
    <xf numFmtId="0" fontId="2" fillId="2" borderId="56" xfId="0" applyFont="1" applyFill="1" applyBorder="1" applyAlignment="1">
      <alignment horizontal="center" vertical="center"/>
    </xf>
    <xf numFmtId="38" fontId="2" fillId="0" borderId="46" xfId="1" applyFont="1" applyFill="1" applyBorder="1" applyAlignment="1">
      <alignment horizontal="right" vertical="center"/>
    </xf>
    <xf numFmtId="38" fontId="2" fillId="0" borderId="0" xfId="1" applyFont="1" applyBorder="1" applyAlignment="1">
      <alignment horizontal="right"/>
    </xf>
    <xf numFmtId="0" fontId="6" fillId="0" borderId="0" xfId="0" applyFont="1">
      <alignment vertical="center"/>
    </xf>
    <xf numFmtId="0" fontId="6" fillId="0" borderId="0" xfId="0" applyFont="1" applyAlignment="1"/>
    <xf numFmtId="38" fontId="2" fillId="0" borderId="0" xfId="1" applyFont="1" applyFill="1" applyBorder="1" applyAlignment="1">
      <alignment horizontal="right" vertical="center"/>
    </xf>
    <xf numFmtId="38" fontId="2" fillId="0" borderId="77" xfId="1" applyFont="1" applyBorder="1" applyAlignment="1">
      <alignment horizontal="center" vertical="center" shrinkToFit="1"/>
    </xf>
    <xf numFmtId="38" fontId="2" fillId="0" borderId="82" xfId="1" applyFont="1" applyBorder="1" applyAlignment="1">
      <alignment horizontal="center" vertical="center" shrinkToFit="1"/>
    </xf>
    <xf numFmtId="38" fontId="2" fillId="0" borderId="8" xfId="1" applyFont="1" applyBorder="1" applyAlignment="1">
      <alignment horizontal="center" vertical="center" shrinkToFit="1"/>
    </xf>
    <xf numFmtId="38" fontId="7" fillId="0" borderId="82" xfId="1" applyFont="1" applyBorder="1" applyAlignment="1">
      <alignment horizontal="center" vertical="center" shrinkToFit="1"/>
    </xf>
    <xf numFmtId="38" fontId="2" fillId="0" borderId="55" xfId="1" applyFont="1" applyFill="1" applyBorder="1" applyAlignment="1">
      <alignment horizontal="right" vertical="center"/>
    </xf>
    <xf numFmtId="38" fontId="2" fillId="0" borderId="56" xfId="1" applyFont="1" applyFill="1" applyBorder="1" applyAlignment="1">
      <alignment horizontal="right" vertical="center"/>
    </xf>
    <xf numFmtId="38" fontId="2" fillId="0" borderId="73" xfId="1" applyFont="1" applyFill="1" applyBorder="1" applyAlignment="1">
      <alignment horizontal="right" vertical="center"/>
    </xf>
    <xf numFmtId="38" fontId="2" fillId="0" borderId="75" xfId="1" applyFont="1" applyFill="1" applyBorder="1" applyAlignment="1">
      <alignment horizontal="right" vertical="center"/>
    </xf>
    <xf numFmtId="38" fontId="2" fillId="0" borderId="91" xfId="1" applyFont="1" applyFill="1" applyBorder="1" applyAlignment="1">
      <alignment horizontal="right" vertical="center"/>
    </xf>
    <xf numFmtId="38" fontId="2" fillId="0" borderId="94" xfId="1" applyFont="1" applyFill="1" applyBorder="1" applyAlignment="1">
      <alignment horizontal="right" vertical="center"/>
    </xf>
    <xf numFmtId="38" fontId="2" fillId="0" borderId="93" xfId="1" applyFont="1" applyFill="1" applyBorder="1" applyAlignment="1">
      <alignment horizontal="right" vertical="center"/>
    </xf>
    <xf numFmtId="38" fontId="2" fillId="0" borderId="39" xfId="1" applyFont="1" applyFill="1" applyBorder="1" applyAlignment="1">
      <alignment horizontal="right" vertical="center"/>
    </xf>
    <xf numFmtId="38" fontId="2" fillId="0" borderId="33" xfId="1" applyFont="1" applyFill="1" applyBorder="1" applyAlignment="1">
      <alignment horizontal="right" vertical="center"/>
    </xf>
    <xf numFmtId="38" fontId="2" fillId="0" borderId="40" xfId="1" applyFont="1" applyFill="1" applyBorder="1" applyAlignment="1">
      <alignment vertical="center"/>
    </xf>
    <xf numFmtId="38" fontId="2" fillId="0" borderId="36" xfId="1" applyFont="1" applyFill="1" applyBorder="1" applyAlignment="1">
      <alignment vertical="center"/>
    </xf>
    <xf numFmtId="38" fontId="2" fillId="0" borderId="41" xfId="1" applyFont="1" applyFill="1" applyBorder="1" applyAlignment="1">
      <alignment horizontal="right" vertical="center"/>
    </xf>
    <xf numFmtId="38" fontId="2" fillId="0" borderId="35" xfId="1" applyFont="1" applyFill="1" applyBorder="1" applyAlignment="1">
      <alignment horizontal="right" vertical="center"/>
    </xf>
    <xf numFmtId="38" fontId="2" fillId="0" borderId="42" xfId="1" applyFont="1" applyFill="1" applyBorder="1" applyAlignment="1">
      <alignment horizontal="right" vertical="center"/>
    </xf>
    <xf numFmtId="38" fontId="2" fillId="0" borderId="37" xfId="1" applyFont="1" applyFill="1" applyBorder="1" applyAlignment="1">
      <alignment horizontal="right" vertical="center"/>
    </xf>
    <xf numFmtId="38" fontId="2" fillId="0" borderId="49" xfId="1" applyFont="1" applyFill="1" applyBorder="1" applyAlignment="1">
      <alignment horizontal="right" vertical="center"/>
    </xf>
    <xf numFmtId="38" fontId="2" fillId="0" borderId="50" xfId="1" applyFont="1" applyFill="1" applyBorder="1" applyAlignment="1">
      <alignment horizontal="right" vertical="center"/>
    </xf>
    <xf numFmtId="38" fontId="2" fillId="0" borderId="51" xfId="1" applyFont="1" applyFill="1" applyBorder="1" applyAlignment="1">
      <alignment horizontal="center" vertical="center"/>
    </xf>
    <xf numFmtId="38" fontId="2" fillId="0" borderId="57" xfId="1" applyFont="1" applyFill="1" applyBorder="1" applyAlignment="1">
      <alignment horizontal="right" vertical="center"/>
    </xf>
    <xf numFmtId="38" fontId="2" fillId="0" borderId="53" xfId="1" applyFont="1" applyFill="1" applyBorder="1" applyAlignment="1">
      <alignment horizontal="right" vertical="center"/>
    </xf>
    <xf numFmtId="38" fontId="2" fillId="0" borderId="54" xfId="1" applyFont="1" applyFill="1" applyBorder="1" applyAlignment="1">
      <alignment horizontal="right" vertical="center"/>
    </xf>
    <xf numFmtId="38" fontId="2" fillId="0" borderId="90" xfId="1" applyFont="1" applyFill="1" applyBorder="1" applyAlignment="1">
      <alignment horizontal="right" vertical="center"/>
    </xf>
    <xf numFmtId="38" fontId="2" fillId="0" borderId="96" xfId="1" applyFont="1" applyFill="1" applyBorder="1" applyAlignment="1">
      <alignment horizontal="right" vertical="center"/>
    </xf>
    <xf numFmtId="38" fontId="2" fillId="0" borderId="72" xfId="1" applyFont="1" applyFill="1" applyBorder="1" applyAlignment="1">
      <alignment horizontal="right" vertical="center"/>
    </xf>
    <xf numFmtId="38" fontId="2" fillId="0" borderId="95" xfId="1" applyFont="1" applyFill="1" applyBorder="1" applyAlignment="1">
      <alignment horizontal="right" vertical="center"/>
    </xf>
    <xf numFmtId="38" fontId="2" fillId="0" borderId="57" xfId="1" applyFont="1" applyFill="1" applyBorder="1" applyAlignment="1">
      <alignment horizontal="center" vertical="center"/>
    </xf>
    <xf numFmtId="38" fontId="2" fillId="0" borderId="51" xfId="1" applyFont="1" applyFill="1" applyBorder="1" applyAlignment="1">
      <alignment horizontal="right" vertical="center"/>
    </xf>
    <xf numFmtId="38" fontId="2" fillId="0" borderId="45" xfId="1" applyFont="1" applyFill="1" applyBorder="1" applyAlignment="1">
      <alignment horizontal="right" vertical="center"/>
    </xf>
    <xf numFmtId="38" fontId="2" fillId="0" borderId="52" xfId="1" applyFont="1" applyFill="1" applyBorder="1" applyAlignment="1">
      <alignment horizontal="right" vertical="center"/>
    </xf>
    <xf numFmtId="38" fontId="2" fillId="0" borderId="1" xfId="1" applyFont="1" applyFill="1" applyBorder="1" applyAlignment="1">
      <alignment horizontal="right" vertical="center" shrinkToFit="1"/>
    </xf>
    <xf numFmtId="38" fontId="2" fillId="0" borderId="3" xfId="1" applyFont="1" applyFill="1" applyBorder="1" applyAlignment="1">
      <alignment horizontal="right" vertical="center" shrinkToFit="1"/>
    </xf>
    <xf numFmtId="38" fontId="2" fillId="0" borderId="1" xfId="1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  <xf numFmtId="38" fontId="2" fillId="0" borderId="44" xfId="1" applyFont="1" applyFill="1" applyBorder="1" applyAlignment="1">
      <alignment horizontal="center" vertical="center" shrinkToFit="1"/>
    </xf>
    <xf numFmtId="38" fontId="2" fillId="0" borderId="0" xfId="1" applyFont="1" applyFill="1" applyBorder="1" applyAlignment="1">
      <alignment horizontal="center" vertical="center" shrinkToFit="1"/>
    </xf>
    <xf numFmtId="38" fontId="2" fillId="0" borderId="0" xfId="1" applyFont="1" applyFill="1" applyBorder="1" applyAlignment="1">
      <alignment horizontal="center" vertical="center"/>
    </xf>
    <xf numFmtId="38" fontId="2" fillId="0" borderId="70" xfId="1" applyFont="1" applyFill="1" applyBorder="1" applyAlignment="1">
      <alignment horizontal="right" vertical="center" shrinkToFit="1"/>
    </xf>
    <xf numFmtId="38" fontId="2" fillId="0" borderId="71" xfId="1" applyFont="1" applyFill="1" applyBorder="1" applyAlignment="1">
      <alignment horizontal="right" vertical="center" shrinkToFit="1"/>
    </xf>
    <xf numFmtId="38" fontId="2" fillId="0" borderId="70" xfId="1" applyFont="1" applyFill="1" applyBorder="1" applyAlignment="1">
      <alignment horizontal="center" vertical="center"/>
    </xf>
    <xf numFmtId="38" fontId="2" fillId="0" borderId="83" xfId="1" applyFont="1" applyFill="1" applyBorder="1" applyAlignment="1">
      <alignment horizontal="center" vertical="center"/>
    </xf>
    <xf numFmtId="38" fontId="2" fillId="0" borderId="71" xfId="1" applyFont="1" applyFill="1" applyBorder="1" applyAlignment="1">
      <alignment horizontal="center" vertical="center"/>
    </xf>
    <xf numFmtId="38" fontId="2" fillId="0" borderId="20" xfId="1" applyFont="1" applyFill="1" applyBorder="1" applyAlignment="1">
      <alignment horizontal="right" vertical="center" shrinkToFit="1"/>
    </xf>
    <xf numFmtId="38" fontId="2" fillId="0" borderId="9" xfId="1" applyFont="1" applyFill="1" applyBorder="1" applyAlignment="1">
      <alignment horizontal="right" vertical="center" shrinkToFit="1"/>
    </xf>
    <xf numFmtId="38" fontId="2" fillId="0" borderId="20" xfId="1" applyFont="1" applyFill="1" applyBorder="1" applyAlignment="1">
      <alignment horizontal="center" vertical="center"/>
    </xf>
    <xf numFmtId="38" fontId="2" fillId="0" borderId="78" xfId="1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vertical="center"/>
    </xf>
    <xf numFmtId="38" fontId="2" fillId="0" borderId="92" xfId="1" applyFont="1" applyBorder="1" applyAlignment="1">
      <alignment horizontal="center" vertical="center"/>
    </xf>
    <xf numFmtId="38" fontId="2" fillId="0" borderId="93" xfId="1" applyFont="1" applyBorder="1" applyAlignment="1">
      <alignment horizontal="center" vertical="center"/>
    </xf>
    <xf numFmtId="38" fontId="2" fillId="0" borderId="90" xfId="1" applyFont="1" applyBorder="1" applyAlignment="1">
      <alignment horizontal="center" vertical="center"/>
    </xf>
    <xf numFmtId="38" fontId="2" fillId="0" borderId="91" xfId="1" applyFont="1" applyBorder="1" applyAlignment="1">
      <alignment horizontal="center" vertical="center"/>
    </xf>
    <xf numFmtId="38" fontId="2" fillId="0" borderId="94" xfId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58" fontId="2" fillId="0" borderId="0" xfId="0" applyNumberFormat="1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38" fontId="2" fillId="0" borderId="19" xfId="1" applyFont="1" applyFill="1" applyBorder="1" applyAlignment="1">
      <alignment horizontal="right" vertical="center" shrinkToFit="1"/>
    </xf>
    <xf numFmtId="38" fontId="2" fillId="0" borderId="14" xfId="1" applyFont="1" applyFill="1" applyBorder="1" applyAlignment="1">
      <alignment horizontal="right" vertical="center" shrinkToFit="1"/>
    </xf>
    <xf numFmtId="38" fontId="2" fillId="0" borderId="19" xfId="1" applyFont="1" applyFill="1" applyBorder="1" applyAlignment="1">
      <alignment horizontal="center" vertical="center"/>
    </xf>
    <xf numFmtId="38" fontId="2" fillId="0" borderId="15" xfId="1" applyFont="1" applyFill="1" applyBorder="1" applyAlignment="1">
      <alignment horizontal="center" vertical="center"/>
    </xf>
    <xf numFmtId="38" fontId="2" fillId="0" borderId="14" xfId="1" applyFont="1" applyFill="1" applyBorder="1" applyAlignment="1">
      <alignment horizontal="center" vertical="center"/>
    </xf>
    <xf numFmtId="38" fontId="2" fillId="0" borderId="26" xfId="1" applyFont="1" applyFill="1" applyBorder="1" applyAlignment="1">
      <alignment horizontal="center" vertical="center"/>
    </xf>
    <xf numFmtId="38" fontId="2" fillId="0" borderId="27" xfId="1" applyFont="1" applyFill="1" applyBorder="1" applyAlignment="1">
      <alignment horizontal="center" vertical="center"/>
    </xf>
    <xf numFmtId="38" fontId="2" fillId="0" borderId="26" xfId="1" applyFont="1" applyFill="1" applyBorder="1" applyAlignment="1">
      <alignment horizontal="right" vertical="center"/>
    </xf>
    <xf numFmtId="38" fontId="2" fillId="0" borderId="48" xfId="1" applyFont="1" applyFill="1" applyBorder="1" applyAlignment="1">
      <alignment horizontal="right" vertical="center"/>
    </xf>
    <xf numFmtId="38" fontId="2" fillId="0" borderId="10" xfId="1" applyFont="1" applyFill="1" applyBorder="1" applyAlignment="1">
      <alignment horizontal="center" vertical="center" shrinkToFit="1"/>
    </xf>
    <xf numFmtId="38" fontId="2" fillId="0" borderId="12" xfId="1" applyFont="1" applyFill="1" applyBorder="1" applyAlignment="1">
      <alignment horizontal="center" vertical="center" shrinkToFit="1"/>
    </xf>
    <xf numFmtId="38" fontId="2" fillId="0" borderId="10" xfId="1" applyFont="1" applyFill="1" applyBorder="1" applyAlignment="1">
      <alignment horizontal="right" vertical="center"/>
    </xf>
    <xf numFmtId="38" fontId="2" fillId="0" borderId="11" xfId="1" applyFont="1" applyFill="1" applyBorder="1" applyAlignment="1">
      <alignment horizontal="right" vertical="center"/>
    </xf>
    <xf numFmtId="38" fontId="2" fillId="0" borderId="8" xfId="1" applyFont="1" applyBorder="1" applyAlignment="1">
      <alignment horizontal="center" vertical="center"/>
    </xf>
    <xf numFmtId="38" fontId="2" fillId="0" borderId="20" xfId="1" applyFont="1" applyFill="1" applyBorder="1" applyAlignment="1">
      <alignment horizontal="right" vertical="center"/>
    </xf>
    <xf numFmtId="38" fontId="2" fillId="0" borderId="9" xfId="1" applyFont="1" applyFill="1" applyBorder="1" applyAlignment="1">
      <alignment horizontal="right" vertical="center"/>
    </xf>
    <xf numFmtId="38" fontId="2" fillId="0" borderId="21" xfId="1" applyFont="1" applyFill="1" applyBorder="1" applyAlignment="1">
      <alignment horizontal="right" vertical="center"/>
    </xf>
    <xf numFmtId="38" fontId="2" fillId="0" borderId="13" xfId="1" applyFont="1" applyFill="1" applyBorder="1" applyAlignment="1">
      <alignment horizontal="right" vertical="center"/>
    </xf>
    <xf numFmtId="38" fontId="2" fillId="0" borderId="23" xfId="1" applyFont="1" applyFill="1" applyBorder="1" applyAlignment="1">
      <alignment horizontal="right" vertical="center"/>
    </xf>
    <xf numFmtId="38" fontId="2" fillId="0" borderId="22" xfId="1" applyFont="1" applyFill="1" applyBorder="1" applyAlignment="1">
      <alignment horizontal="right" vertical="center"/>
    </xf>
    <xf numFmtId="38" fontId="2" fillId="0" borderId="24" xfId="1" applyFont="1" applyFill="1" applyBorder="1" applyAlignment="1">
      <alignment horizontal="center" vertical="center"/>
    </xf>
    <xf numFmtId="38" fontId="2" fillId="0" borderId="25" xfId="1" applyFont="1" applyFill="1" applyBorder="1" applyAlignment="1">
      <alignment horizontal="center" vertical="center"/>
    </xf>
    <xf numFmtId="38" fontId="2" fillId="0" borderId="24" xfId="1" applyFont="1" applyFill="1" applyBorder="1" applyAlignment="1">
      <alignment horizontal="right" vertical="center"/>
    </xf>
    <xf numFmtId="38" fontId="2" fillId="0" borderId="47" xfId="1" applyFont="1" applyFill="1" applyBorder="1" applyAlignment="1">
      <alignment horizontal="right" vertical="center"/>
    </xf>
    <xf numFmtId="38" fontId="2" fillId="0" borderId="44" xfId="1" applyFont="1" applyFill="1" applyBorder="1" applyAlignment="1">
      <alignment horizontal="center" vertical="center"/>
    </xf>
    <xf numFmtId="38" fontId="2" fillId="0" borderId="10" xfId="1" applyFont="1" applyFill="1" applyBorder="1" applyAlignment="1">
      <alignment horizontal="center" vertical="center"/>
    </xf>
    <xf numFmtId="38" fontId="2" fillId="0" borderId="12" xfId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8" fontId="2" fillId="2" borderId="1" xfId="1" applyFont="1" applyFill="1" applyBorder="1" applyAlignment="1">
      <alignment horizontal="center" vertical="center"/>
    </xf>
    <xf numFmtId="38" fontId="2" fillId="2" borderId="3" xfId="1" applyFont="1" applyFill="1" applyBorder="1" applyAlignment="1">
      <alignment horizontal="center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8" fontId="2" fillId="0" borderId="74" xfId="1" applyFont="1" applyBorder="1" applyAlignment="1">
      <alignment horizontal="center" vertical="center"/>
    </xf>
    <xf numFmtId="38" fontId="2" fillId="0" borderId="75" xfId="1" applyFont="1" applyBorder="1" applyAlignment="1">
      <alignment horizontal="center" vertical="center"/>
    </xf>
    <xf numFmtId="38" fontId="2" fillId="0" borderId="72" xfId="1" applyFont="1" applyBorder="1" applyAlignment="1">
      <alignment horizontal="center" vertical="center"/>
    </xf>
    <xf numFmtId="38" fontId="2" fillId="0" borderId="73" xfId="1" applyFont="1" applyBorder="1" applyAlignment="1">
      <alignment horizontal="center" vertical="center"/>
    </xf>
    <xf numFmtId="38" fontId="2" fillId="0" borderId="76" xfId="1" applyFont="1" applyBorder="1" applyAlignment="1">
      <alignment horizontal="center" vertical="center"/>
    </xf>
    <xf numFmtId="38" fontId="2" fillId="0" borderId="61" xfId="1" applyFont="1" applyBorder="1" applyAlignment="1">
      <alignment horizontal="right" vertical="center"/>
    </xf>
    <xf numFmtId="38" fontId="2" fillId="0" borderId="62" xfId="1" applyFont="1" applyBorder="1" applyAlignment="1">
      <alignment horizontal="right" vertical="center"/>
    </xf>
    <xf numFmtId="38" fontId="2" fillId="0" borderId="63" xfId="1" applyFont="1" applyBorder="1" applyAlignment="1">
      <alignment horizontal="right" vertical="center"/>
    </xf>
    <xf numFmtId="38" fontId="2" fillId="0" borderId="64" xfId="1" applyFont="1" applyBorder="1" applyAlignment="1">
      <alignment horizontal="right" vertical="center"/>
    </xf>
    <xf numFmtId="38" fontId="2" fillId="0" borderId="65" xfId="1" applyFont="1" applyBorder="1" applyAlignment="1">
      <alignment horizontal="right" vertical="center"/>
    </xf>
    <xf numFmtId="38" fontId="2" fillId="0" borderId="66" xfId="1" applyFont="1" applyBorder="1" applyAlignment="1">
      <alignment horizontal="right" vertical="center"/>
    </xf>
    <xf numFmtId="38" fontId="2" fillId="0" borderId="85" xfId="1" applyFont="1" applyBorder="1" applyAlignment="1">
      <alignment horizontal="center" vertical="center"/>
    </xf>
    <xf numFmtId="38" fontId="2" fillId="0" borderId="86" xfId="1" applyFont="1" applyBorder="1" applyAlignment="1">
      <alignment horizontal="center" vertical="center"/>
    </xf>
    <xf numFmtId="38" fontId="2" fillId="0" borderId="78" xfId="1" applyFont="1" applyBorder="1" applyAlignment="1">
      <alignment horizontal="right" vertical="center" shrinkToFit="1"/>
    </xf>
    <xf numFmtId="38" fontId="2" fillId="0" borderId="9" xfId="1" applyFont="1" applyBorder="1" applyAlignment="1">
      <alignment horizontal="right" vertical="center" shrinkToFit="1"/>
    </xf>
    <xf numFmtId="38" fontId="2" fillId="0" borderId="20" xfId="1" applyFont="1" applyBorder="1" applyAlignment="1">
      <alignment horizontal="center" vertical="center"/>
    </xf>
    <xf numFmtId="38" fontId="2" fillId="0" borderId="78" xfId="1" applyFont="1" applyBorder="1" applyAlignment="1">
      <alignment horizontal="center" vertical="center"/>
    </xf>
    <xf numFmtId="38" fontId="2" fillId="0" borderId="79" xfId="1" applyFont="1" applyBorder="1" applyAlignment="1">
      <alignment horizontal="center" vertical="center"/>
    </xf>
    <xf numFmtId="38" fontId="2" fillId="0" borderId="80" xfId="1" applyFont="1" applyBorder="1" applyAlignment="1">
      <alignment horizontal="center" vertical="center"/>
    </xf>
    <xf numFmtId="38" fontId="2" fillId="0" borderId="81" xfId="1" applyFont="1" applyBorder="1" applyAlignment="1">
      <alignment horizontal="center" vertical="center"/>
    </xf>
    <xf numFmtId="38" fontId="2" fillId="0" borderId="53" xfId="1" applyFont="1" applyBorder="1" applyAlignment="1">
      <alignment horizontal="center" vertical="center"/>
    </xf>
    <xf numFmtId="38" fontId="2" fillId="0" borderId="55" xfId="1" applyFont="1" applyBorder="1" applyAlignment="1">
      <alignment horizontal="center" vertical="center"/>
    </xf>
    <xf numFmtId="38" fontId="2" fillId="0" borderId="59" xfId="1" applyFont="1" applyBorder="1" applyAlignment="1">
      <alignment horizontal="center" vertical="center"/>
    </xf>
    <xf numFmtId="38" fontId="2" fillId="0" borderId="56" xfId="1" applyFont="1" applyBorder="1" applyAlignment="1">
      <alignment horizontal="center" vertical="center"/>
    </xf>
    <xf numFmtId="38" fontId="2" fillId="0" borderId="60" xfId="1" applyFont="1" applyBorder="1" applyAlignment="1">
      <alignment horizontal="center" vertical="center"/>
    </xf>
    <xf numFmtId="38" fontId="2" fillId="0" borderId="2" xfId="1" applyFont="1" applyBorder="1" applyAlignment="1">
      <alignment horizontal="right" vertical="center" shrinkToFit="1"/>
    </xf>
    <xf numFmtId="38" fontId="2" fillId="0" borderId="3" xfId="1" applyFont="1" applyBorder="1" applyAlignment="1">
      <alignment horizontal="right" vertical="center" shrinkToFit="1"/>
    </xf>
    <xf numFmtId="38" fontId="2" fillId="0" borderId="1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87" xfId="1" applyFont="1" applyBorder="1" applyAlignment="1">
      <alignment horizontal="center" vertical="center"/>
    </xf>
    <xf numFmtId="38" fontId="2" fillId="0" borderId="88" xfId="1" applyFont="1" applyBorder="1" applyAlignment="1">
      <alignment horizontal="center" vertical="center"/>
    </xf>
    <xf numFmtId="38" fontId="2" fillId="0" borderId="89" xfId="1" applyFont="1" applyBorder="1" applyAlignment="1">
      <alignment horizontal="center" vertical="center"/>
    </xf>
    <xf numFmtId="38" fontId="2" fillId="0" borderId="34" xfId="1" applyFont="1" applyBorder="1" applyAlignment="1">
      <alignment horizontal="right" vertical="center"/>
    </xf>
    <xf numFmtId="38" fontId="2" fillId="0" borderId="37" xfId="1" applyFont="1" applyBorder="1" applyAlignment="1">
      <alignment horizontal="right" vertical="center"/>
    </xf>
    <xf numFmtId="38" fontId="2" fillId="0" borderId="41" xfId="1" applyFont="1" applyBorder="1" applyAlignment="1">
      <alignment horizontal="right" vertical="center"/>
    </xf>
    <xf numFmtId="38" fontId="2" fillId="0" borderId="42" xfId="1" applyFont="1" applyBorder="1" applyAlignment="1">
      <alignment horizontal="right" vertical="center"/>
    </xf>
    <xf numFmtId="38" fontId="2" fillId="0" borderId="38" xfId="1" applyFont="1" applyBorder="1" applyAlignment="1">
      <alignment horizontal="right" vertical="center"/>
    </xf>
    <xf numFmtId="38" fontId="2" fillId="0" borderId="43" xfId="1" applyFont="1" applyBorder="1" applyAlignment="1">
      <alignment horizontal="right" vertical="center"/>
    </xf>
    <xf numFmtId="38" fontId="2" fillId="0" borderId="67" xfId="1" applyFont="1" applyBorder="1" applyAlignment="1">
      <alignment horizontal="right" vertical="center"/>
    </xf>
    <xf numFmtId="38" fontId="2" fillId="0" borderId="57" xfId="1" applyFont="1" applyBorder="1" applyAlignment="1">
      <alignment horizontal="right" vertical="center"/>
    </xf>
    <xf numFmtId="38" fontId="2" fillId="0" borderId="49" xfId="1" applyFont="1" applyBorder="1" applyAlignment="1">
      <alignment horizontal="right" vertical="center"/>
    </xf>
    <xf numFmtId="38" fontId="2" fillId="0" borderId="51" xfId="1" applyFont="1" applyBorder="1" applyAlignment="1">
      <alignment horizontal="right" vertical="center"/>
    </xf>
    <xf numFmtId="38" fontId="2" fillId="0" borderId="68" xfId="1" applyFont="1" applyBorder="1" applyAlignment="1">
      <alignment horizontal="right" vertical="center"/>
    </xf>
    <xf numFmtId="38" fontId="2" fillId="0" borderId="69" xfId="1" applyFont="1" applyBorder="1" applyAlignment="1">
      <alignment horizontal="right" vertical="center"/>
    </xf>
    <xf numFmtId="38" fontId="2" fillId="0" borderId="58" xfId="1" applyFont="1" applyBorder="1" applyAlignment="1">
      <alignment horizontal="right" vertical="center"/>
    </xf>
    <xf numFmtId="38" fontId="2" fillId="0" borderId="56" xfId="1" applyFont="1" applyBorder="1" applyAlignment="1">
      <alignment horizontal="right" vertical="center"/>
    </xf>
    <xf numFmtId="38" fontId="2" fillId="0" borderId="53" xfId="1" applyFont="1" applyBorder="1" applyAlignment="1">
      <alignment horizontal="right" vertical="center"/>
    </xf>
    <xf numFmtId="38" fontId="2" fillId="0" borderId="55" xfId="1" applyFont="1" applyBorder="1" applyAlignment="1">
      <alignment horizontal="right" vertical="center"/>
    </xf>
    <xf numFmtId="38" fontId="2" fillId="0" borderId="59" xfId="1" applyFont="1" applyBorder="1" applyAlignment="1">
      <alignment horizontal="right" vertical="center"/>
    </xf>
    <xf numFmtId="38" fontId="2" fillId="0" borderId="60" xfId="1" applyFont="1" applyBorder="1" applyAlignment="1">
      <alignment horizontal="right" vertical="center"/>
    </xf>
    <xf numFmtId="38" fontId="2" fillId="2" borderId="4" xfId="1" applyFont="1" applyFill="1" applyBorder="1" applyAlignment="1">
      <alignment horizontal="center" vertical="center"/>
    </xf>
    <xf numFmtId="38" fontId="2" fillId="2" borderId="6" xfId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8" fontId="2" fillId="2" borderId="32" xfId="1" applyFont="1" applyFill="1" applyBorder="1" applyAlignment="1">
      <alignment horizontal="center" vertical="center"/>
    </xf>
    <xf numFmtId="38" fontId="2" fillId="2" borderId="5" xfId="1" applyFont="1" applyFill="1" applyBorder="1" applyAlignment="1">
      <alignment horizontal="center" vertical="center"/>
    </xf>
    <xf numFmtId="38" fontId="2" fillId="0" borderId="26" xfId="1" applyFont="1" applyBorder="1" applyAlignment="1">
      <alignment horizontal="center" vertical="center"/>
    </xf>
    <xf numFmtId="38" fontId="2" fillId="0" borderId="27" xfId="1" applyFont="1" applyBorder="1" applyAlignment="1">
      <alignment horizontal="center" vertical="center"/>
    </xf>
    <xf numFmtId="38" fontId="2" fillId="0" borderId="20" xfId="1" applyFont="1" applyBorder="1" applyAlignment="1">
      <alignment horizontal="right" vertical="center"/>
    </xf>
    <xf numFmtId="38" fontId="2" fillId="0" borderId="9" xfId="1" applyFont="1" applyBorder="1" applyAlignment="1">
      <alignment horizontal="right" vertical="center"/>
    </xf>
    <xf numFmtId="38" fontId="2" fillId="0" borderId="21" xfId="1" applyFont="1" applyBorder="1" applyAlignment="1">
      <alignment horizontal="right" vertical="center"/>
    </xf>
    <xf numFmtId="38" fontId="2" fillId="0" borderId="13" xfId="1" applyFont="1" applyBorder="1" applyAlignment="1">
      <alignment horizontal="right" vertical="center"/>
    </xf>
    <xf numFmtId="38" fontId="2" fillId="0" borderId="23" xfId="1" applyFont="1" applyBorder="1" applyAlignment="1">
      <alignment horizontal="right" vertical="center"/>
    </xf>
    <xf numFmtId="38" fontId="2" fillId="0" borderId="22" xfId="1" applyFont="1" applyBorder="1" applyAlignment="1">
      <alignment horizontal="right" vertical="center"/>
    </xf>
    <xf numFmtId="38" fontId="2" fillId="0" borderId="24" xfId="1" applyFont="1" applyBorder="1" applyAlignment="1">
      <alignment vertical="center"/>
    </xf>
    <xf numFmtId="38" fontId="2" fillId="0" borderId="29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30" xfId="1" applyFont="1" applyBorder="1" applyAlignment="1">
      <alignment vertical="center"/>
    </xf>
    <xf numFmtId="38" fontId="2" fillId="0" borderId="26" xfId="1" applyFont="1" applyBorder="1" applyAlignment="1">
      <alignment vertical="center"/>
    </xf>
    <xf numFmtId="38" fontId="2" fillId="0" borderId="31" xfId="1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38" fontId="2" fillId="2" borderId="28" xfId="1" applyFont="1" applyFill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12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 shrinkToFit="1"/>
    </xf>
    <xf numFmtId="38" fontId="2" fillId="0" borderId="12" xfId="1" applyFont="1" applyBorder="1" applyAlignment="1">
      <alignment horizontal="center" vertical="center" shrinkToFit="1"/>
    </xf>
    <xf numFmtId="38" fontId="2" fillId="0" borderId="24" xfId="1" applyFont="1" applyBorder="1" applyAlignment="1">
      <alignment horizontal="right" vertical="center"/>
    </xf>
    <xf numFmtId="38" fontId="2" fillId="0" borderId="29" xfId="1" applyFont="1" applyBorder="1" applyAlignment="1">
      <alignment horizontal="right" vertical="center"/>
    </xf>
    <xf numFmtId="38" fontId="2" fillId="0" borderId="10" xfId="1" applyFont="1" applyBorder="1" applyAlignment="1">
      <alignment horizontal="right" vertical="center"/>
    </xf>
    <xf numFmtId="38" fontId="2" fillId="0" borderId="30" xfId="1" applyFont="1" applyBorder="1" applyAlignment="1">
      <alignment horizontal="right" vertical="center"/>
    </xf>
    <xf numFmtId="38" fontId="2" fillId="0" borderId="26" xfId="1" applyFont="1" applyBorder="1" applyAlignment="1">
      <alignment horizontal="right" vertical="center"/>
    </xf>
    <xf numFmtId="38" fontId="2" fillId="0" borderId="31" xfId="1" applyFont="1" applyBorder="1" applyAlignment="1">
      <alignment horizontal="right" vertical="center"/>
    </xf>
    <xf numFmtId="38" fontId="2" fillId="0" borderId="24" xfId="1" applyFont="1" applyBorder="1" applyAlignment="1">
      <alignment horizontal="center" vertical="center"/>
    </xf>
    <xf numFmtId="38" fontId="2" fillId="0" borderId="25" xfId="1" applyFont="1" applyBorder="1" applyAlignment="1">
      <alignment horizontal="center" vertical="center"/>
    </xf>
    <xf numFmtId="38" fontId="2" fillId="0" borderId="70" xfId="1" applyFont="1" applyBorder="1" applyAlignment="1">
      <alignment horizontal="center" vertical="center"/>
    </xf>
    <xf numFmtId="38" fontId="2" fillId="0" borderId="83" xfId="1" applyFont="1" applyBorder="1" applyAlignment="1">
      <alignment horizontal="center" vertical="center"/>
    </xf>
    <xf numFmtId="38" fontId="2" fillId="0" borderId="84" xfId="1" applyFont="1" applyBorder="1" applyAlignment="1">
      <alignment horizontal="center" vertical="center"/>
    </xf>
    <xf numFmtId="38" fontId="2" fillId="0" borderId="83" xfId="1" applyFont="1" applyBorder="1" applyAlignment="1">
      <alignment horizontal="right" vertical="center" shrinkToFit="1"/>
    </xf>
    <xf numFmtId="38" fontId="2" fillId="0" borderId="71" xfId="1" applyFont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showGridLines="0" showZeros="0" tabSelected="1" view="pageBreakPreview" topLeftCell="A16" zoomScaleNormal="75" zoomScaleSheetLayoutView="100" workbookViewId="0">
      <selection activeCell="A67" sqref="A67"/>
    </sheetView>
  </sheetViews>
  <sheetFormatPr defaultColWidth="9" defaultRowHeight="14.4"/>
  <cols>
    <col min="1" max="1" width="11.88671875" style="1" customWidth="1"/>
    <col min="2" max="8" width="6.21875" style="1" customWidth="1"/>
    <col min="9" max="9" width="6.21875" style="2" customWidth="1"/>
    <col min="10" max="19" width="6.21875" style="1" customWidth="1"/>
    <col min="20" max="20" width="1.44140625" style="1" customWidth="1"/>
    <col min="21" max="23" width="6.21875" style="1" customWidth="1"/>
    <col min="24" max="24" width="6.21875" style="2" customWidth="1"/>
    <col min="25" max="28" width="6.21875" style="1" customWidth="1"/>
    <col min="29" max="29" width="6.21875" style="2" customWidth="1"/>
    <col min="30" max="32" width="6.21875" style="1" customWidth="1"/>
    <col min="33" max="33" width="10.21875" style="1" bestFit="1" customWidth="1"/>
    <col min="34" max="16384" width="9" style="1"/>
  </cols>
  <sheetData>
    <row r="1" spans="1:32" ht="23.25" customHeight="1">
      <c r="P1" s="100">
        <v>44538</v>
      </c>
      <c r="Q1" s="100"/>
      <c r="R1" s="100"/>
      <c r="S1" s="100"/>
      <c r="T1" s="25"/>
      <c r="Z1" s="100"/>
      <c r="AA1" s="100"/>
      <c r="AB1" s="100"/>
      <c r="AC1" s="100"/>
      <c r="AD1" s="26"/>
      <c r="AE1" s="26"/>
      <c r="AF1" s="26"/>
    </row>
    <row r="2" spans="1:32" ht="23.25" customHeight="1">
      <c r="P2" s="101" t="s">
        <v>0</v>
      </c>
      <c r="Q2" s="101"/>
      <c r="R2" s="101"/>
      <c r="S2" s="101"/>
      <c r="T2" s="26"/>
      <c r="Z2" s="101"/>
      <c r="AA2" s="101"/>
      <c r="AB2" s="101"/>
      <c r="AC2" s="101"/>
      <c r="AD2" s="26"/>
      <c r="AE2" s="26"/>
      <c r="AF2" s="26"/>
    </row>
    <row r="3" spans="1:32" ht="45" customHeight="1">
      <c r="A3" s="141" t="s">
        <v>16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1:32" ht="12" customHeight="1">
      <c r="M4" s="99" t="s">
        <v>1</v>
      </c>
      <c r="N4" s="99"/>
      <c r="O4" s="99"/>
      <c r="P4" s="99"/>
      <c r="Q4" s="99"/>
      <c r="R4" s="99"/>
      <c r="S4" s="99"/>
      <c r="T4" s="30"/>
      <c r="U4" s="30"/>
      <c r="V4" s="30"/>
      <c r="W4" s="99"/>
      <c r="X4" s="99"/>
      <c r="Y4" s="99"/>
      <c r="Z4" s="99"/>
      <c r="AA4" s="99"/>
      <c r="AB4" s="99"/>
      <c r="AC4" s="99"/>
      <c r="AD4" s="30"/>
      <c r="AE4" s="30"/>
      <c r="AF4" s="30"/>
    </row>
    <row r="5" spans="1:32" ht="11.25" customHeight="1">
      <c r="M5" s="99"/>
      <c r="N5" s="99"/>
      <c r="O5" s="99"/>
      <c r="P5" s="99"/>
      <c r="Q5" s="99"/>
      <c r="R5" s="99"/>
      <c r="S5" s="99"/>
      <c r="T5" s="30"/>
      <c r="U5" s="30"/>
      <c r="V5" s="30"/>
      <c r="W5" s="99"/>
      <c r="X5" s="99"/>
      <c r="Y5" s="99"/>
      <c r="Z5" s="99"/>
      <c r="AA5" s="99"/>
      <c r="AB5" s="99"/>
      <c r="AC5" s="99"/>
      <c r="AD5" s="30"/>
      <c r="AE5" s="30"/>
      <c r="AF5" s="30"/>
    </row>
    <row r="6" spans="1:32" ht="21.75" customHeight="1">
      <c r="A6" s="35" t="s">
        <v>2</v>
      </c>
      <c r="B6" s="3"/>
      <c r="C6" s="3"/>
      <c r="D6" s="3"/>
    </row>
    <row r="7" spans="1:32" ht="84" customHeight="1">
      <c r="A7" s="96" t="s">
        <v>36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  <c r="T7" s="28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</row>
    <row r="8" spans="1:32" ht="8.25" customHeight="1"/>
    <row r="9" spans="1:32" ht="38.25" customHeight="1">
      <c r="A9" s="211" t="s">
        <v>39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</row>
    <row r="10" spans="1:32" ht="23.25" customHeight="1" thickBot="1">
      <c r="A10" s="35" t="s">
        <v>21</v>
      </c>
      <c r="B10" s="3"/>
      <c r="C10" s="3"/>
      <c r="D10" s="3"/>
      <c r="Q10" s="24" t="s">
        <v>30</v>
      </c>
      <c r="Y10" s="213"/>
      <c r="Z10" s="213"/>
      <c r="AA10" s="213"/>
      <c r="AB10" s="213"/>
      <c r="AC10" s="213"/>
      <c r="AD10" s="213"/>
      <c r="AE10" s="213"/>
      <c r="AF10" s="213"/>
    </row>
    <row r="11" spans="1:32" ht="24.9" customHeight="1">
      <c r="A11" s="11" t="s">
        <v>25</v>
      </c>
      <c r="B11" s="131" t="s">
        <v>20</v>
      </c>
      <c r="C11" s="132"/>
      <c r="D11" s="192" t="s">
        <v>8</v>
      </c>
      <c r="E11" s="193"/>
      <c r="F11" s="192" t="s">
        <v>17</v>
      </c>
      <c r="G11" s="214"/>
      <c r="H11" s="195" t="s">
        <v>26</v>
      </c>
      <c r="I11" s="196"/>
      <c r="J11" s="131" t="s">
        <v>3</v>
      </c>
      <c r="K11" s="140"/>
      <c r="L11" s="132" t="s">
        <v>4</v>
      </c>
      <c r="M11" s="132"/>
      <c r="N11" s="192" t="s">
        <v>5</v>
      </c>
      <c r="O11" s="193"/>
      <c r="P11" s="131" t="s">
        <v>6</v>
      </c>
      <c r="Q11" s="194"/>
      <c r="R11" s="13"/>
      <c r="S11" s="12"/>
      <c r="T11" s="14"/>
      <c r="U11" s="14"/>
      <c r="V11" s="14"/>
      <c r="W11" s="14"/>
      <c r="X11" s="12"/>
      <c r="Y11" s="14"/>
      <c r="Z11" s="14"/>
      <c r="AA11" s="14"/>
      <c r="AB11" s="14"/>
      <c r="AC11" s="12"/>
      <c r="AD11" s="14"/>
      <c r="AE11" s="14"/>
      <c r="AF11" s="14"/>
    </row>
    <row r="12" spans="1:32" s="4" customFormat="1" ht="23.1" customHeight="1">
      <c r="A12" s="115" t="s">
        <v>12</v>
      </c>
      <c r="B12" s="199">
        <f>(B26+K26+B40+K40+B54)</f>
        <v>117135</v>
      </c>
      <c r="C12" s="200"/>
      <c r="D12" s="225" t="s">
        <v>38</v>
      </c>
      <c r="E12" s="226"/>
      <c r="F12" s="205">
        <f t="shared" ref="F12:F19" si="0">SUM(H12:Q12)</f>
        <v>12140</v>
      </c>
      <c r="G12" s="206"/>
      <c r="H12" s="186">
        <f>F26</f>
        <v>3360</v>
      </c>
      <c r="I12" s="187"/>
      <c r="J12" s="188">
        <f t="shared" ref="J12:J18" si="1">O26</f>
        <v>5565</v>
      </c>
      <c r="K12" s="189"/>
      <c r="L12" s="190">
        <f>F40</f>
        <v>1255</v>
      </c>
      <c r="M12" s="187"/>
      <c r="N12" s="188">
        <f>O40</f>
        <v>935</v>
      </c>
      <c r="O12" s="189"/>
      <c r="P12" s="188">
        <f>F54</f>
        <v>1025</v>
      </c>
      <c r="Q12" s="191"/>
      <c r="R12" s="15"/>
      <c r="S12" s="8"/>
      <c r="T12" s="16"/>
      <c r="U12" s="16"/>
      <c r="V12" s="8"/>
      <c r="W12" s="8"/>
      <c r="X12" s="8"/>
      <c r="Y12" s="16"/>
      <c r="Z12" s="16"/>
      <c r="AA12" s="8"/>
      <c r="AB12" s="8"/>
      <c r="AC12" s="8"/>
      <c r="AD12" s="16"/>
      <c r="AE12" s="16"/>
      <c r="AF12" s="8"/>
    </row>
    <row r="13" spans="1:32" s="4" customFormat="1" ht="23.1" customHeight="1">
      <c r="A13" s="115"/>
      <c r="B13" s="201"/>
      <c r="C13" s="202"/>
      <c r="D13" s="215" t="s">
        <v>23</v>
      </c>
      <c r="E13" s="216"/>
      <c r="F13" s="207">
        <f t="shared" si="0"/>
        <v>101245</v>
      </c>
      <c r="G13" s="208"/>
      <c r="H13" s="180">
        <f t="shared" ref="H13:H19" si="2">F27</f>
        <v>6690</v>
      </c>
      <c r="I13" s="181"/>
      <c r="J13" s="182">
        <f>O27</f>
        <v>42420</v>
      </c>
      <c r="K13" s="183"/>
      <c r="L13" s="184">
        <f t="shared" ref="L13:L15" si="3">F41</f>
        <v>25500</v>
      </c>
      <c r="M13" s="181"/>
      <c r="N13" s="182">
        <f t="shared" ref="N13:N17" si="4">O41</f>
        <v>11380</v>
      </c>
      <c r="O13" s="183"/>
      <c r="P13" s="182">
        <f>F55</f>
        <v>15255</v>
      </c>
      <c r="Q13" s="185"/>
      <c r="R13" s="15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s="4" customFormat="1" ht="23.1" customHeight="1">
      <c r="A14" s="115"/>
      <c r="B14" s="201"/>
      <c r="C14" s="202"/>
      <c r="D14" s="217" t="s">
        <v>13</v>
      </c>
      <c r="E14" s="218"/>
      <c r="F14" s="207">
        <f t="shared" si="0"/>
        <v>2500</v>
      </c>
      <c r="G14" s="208"/>
      <c r="H14" s="174">
        <f t="shared" si="2"/>
        <v>300</v>
      </c>
      <c r="I14" s="175"/>
      <c r="J14" s="176">
        <f t="shared" si="1"/>
        <v>0</v>
      </c>
      <c r="K14" s="177"/>
      <c r="L14" s="178">
        <f>F42</f>
        <v>0</v>
      </c>
      <c r="M14" s="175"/>
      <c r="N14" s="176">
        <f t="shared" si="4"/>
        <v>2200</v>
      </c>
      <c r="O14" s="177"/>
      <c r="P14" s="176">
        <f>F56</f>
        <v>0</v>
      </c>
      <c r="Q14" s="179"/>
      <c r="R14" s="15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s="4" customFormat="1" ht="23.1" customHeight="1">
      <c r="A15" s="115"/>
      <c r="B15" s="203"/>
      <c r="C15" s="204"/>
      <c r="D15" s="197" t="s">
        <v>24</v>
      </c>
      <c r="E15" s="198"/>
      <c r="F15" s="209">
        <f t="shared" si="0"/>
        <v>1250</v>
      </c>
      <c r="G15" s="210"/>
      <c r="H15" s="147">
        <f t="shared" si="2"/>
        <v>0</v>
      </c>
      <c r="I15" s="148"/>
      <c r="J15" s="149">
        <f>O29</f>
        <v>1250</v>
      </c>
      <c r="K15" s="150"/>
      <c r="L15" s="151">
        <f t="shared" si="3"/>
        <v>0</v>
      </c>
      <c r="M15" s="148"/>
      <c r="N15" s="149">
        <f t="shared" si="4"/>
        <v>0</v>
      </c>
      <c r="O15" s="150"/>
      <c r="P15" s="149">
        <f>F57</f>
        <v>0</v>
      </c>
      <c r="Q15" s="152"/>
      <c r="R15" s="15"/>
      <c r="S15" s="8"/>
      <c r="T15" s="8"/>
      <c r="U15" s="8"/>
      <c r="V15" s="8"/>
      <c r="W15" s="8"/>
      <c r="X15" s="8"/>
      <c r="Y15" s="12"/>
      <c r="Z15" s="12"/>
      <c r="AA15" s="12"/>
      <c r="AB15" s="12"/>
      <c r="AC15" s="8"/>
      <c r="AD15" s="12"/>
      <c r="AE15" s="12"/>
      <c r="AF15" s="12"/>
    </row>
    <row r="16" spans="1:32" s="4" customFormat="1" ht="23.1" customHeight="1">
      <c r="A16" s="115" t="s">
        <v>15</v>
      </c>
      <c r="B16" s="199">
        <f>(B30+K30+B44+K44+B58)</f>
        <v>1610652</v>
      </c>
      <c r="C16" s="200"/>
      <c r="D16" s="225" t="s">
        <v>37</v>
      </c>
      <c r="E16" s="226"/>
      <c r="F16" s="219">
        <f t="shared" si="0"/>
        <v>122850</v>
      </c>
      <c r="G16" s="220"/>
      <c r="H16" s="186">
        <f t="shared" si="2"/>
        <v>16250</v>
      </c>
      <c r="I16" s="187"/>
      <c r="J16" s="188">
        <f t="shared" si="1"/>
        <v>50090</v>
      </c>
      <c r="K16" s="189"/>
      <c r="L16" s="190">
        <f>F44</f>
        <v>10700</v>
      </c>
      <c r="M16" s="187"/>
      <c r="N16" s="188">
        <f t="shared" si="4"/>
        <v>15650</v>
      </c>
      <c r="O16" s="189"/>
      <c r="P16" s="188">
        <f t="shared" ref="P16" si="5">F58</f>
        <v>30160</v>
      </c>
      <c r="Q16" s="191"/>
      <c r="R16" s="15"/>
      <c r="S16" s="8"/>
      <c r="T16" s="16"/>
      <c r="U16" s="16"/>
      <c r="V16" s="8"/>
      <c r="W16" s="8"/>
      <c r="X16" s="8"/>
      <c r="Y16" s="16"/>
      <c r="Z16" s="16"/>
      <c r="AA16" s="8"/>
      <c r="AB16" s="8"/>
      <c r="AC16" s="8"/>
      <c r="AD16" s="16"/>
      <c r="AE16" s="16"/>
      <c r="AF16" s="8"/>
    </row>
    <row r="17" spans="1:33" s="4" customFormat="1" ht="23.1" customHeight="1">
      <c r="A17" s="115"/>
      <c r="B17" s="201"/>
      <c r="C17" s="202"/>
      <c r="D17" s="215" t="s">
        <v>23</v>
      </c>
      <c r="E17" s="216"/>
      <c r="F17" s="221">
        <f t="shared" si="0"/>
        <v>1360662</v>
      </c>
      <c r="G17" s="222"/>
      <c r="H17" s="180">
        <f>F31</f>
        <v>150772</v>
      </c>
      <c r="I17" s="181"/>
      <c r="J17" s="182">
        <f>O31</f>
        <v>566750</v>
      </c>
      <c r="K17" s="183"/>
      <c r="L17" s="184">
        <f>F45</f>
        <v>258990</v>
      </c>
      <c r="M17" s="181"/>
      <c r="N17" s="182">
        <f t="shared" si="4"/>
        <v>143550</v>
      </c>
      <c r="O17" s="183"/>
      <c r="P17" s="182">
        <f>F59</f>
        <v>240600</v>
      </c>
      <c r="Q17" s="185"/>
      <c r="R17" s="15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3" s="4" customFormat="1" ht="23.1" customHeight="1">
      <c r="A18" s="115"/>
      <c r="B18" s="201"/>
      <c r="C18" s="202"/>
      <c r="D18" s="217" t="s">
        <v>13</v>
      </c>
      <c r="E18" s="218"/>
      <c r="F18" s="221">
        <f t="shared" si="0"/>
        <v>11290</v>
      </c>
      <c r="G18" s="222"/>
      <c r="H18" s="174">
        <f>F32</f>
        <v>5590</v>
      </c>
      <c r="I18" s="175"/>
      <c r="J18" s="176">
        <f t="shared" si="1"/>
        <v>5000</v>
      </c>
      <c r="K18" s="177"/>
      <c r="L18" s="178">
        <f>F46</f>
        <v>0</v>
      </c>
      <c r="M18" s="175"/>
      <c r="N18" s="176">
        <f>O46</f>
        <v>500</v>
      </c>
      <c r="O18" s="177"/>
      <c r="P18" s="176">
        <f>F60</f>
        <v>200</v>
      </c>
      <c r="Q18" s="179"/>
      <c r="R18" s="15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3" s="4" customFormat="1" ht="23.1" customHeight="1">
      <c r="A19" s="115"/>
      <c r="B19" s="203"/>
      <c r="C19" s="204"/>
      <c r="D19" s="197" t="s">
        <v>24</v>
      </c>
      <c r="E19" s="198"/>
      <c r="F19" s="223">
        <f t="shared" si="0"/>
        <v>115850</v>
      </c>
      <c r="G19" s="224"/>
      <c r="H19" s="147">
        <f t="shared" si="2"/>
        <v>0</v>
      </c>
      <c r="I19" s="148"/>
      <c r="J19" s="149">
        <f>O33</f>
        <v>102600</v>
      </c>
      <c r="K19" s="150"/>
      <c r="L19" s="151">
        <f>F47</f>
        <v>13250</v>
      </c>
      <c r="M19" s="148"/>
      <c r="N19" s="149">
        <f>O47</f>
        <v>0</v>
      </c>
      <c r="O19" s="150"/>
      <c r="P19" s="149">
        <f>F61</f>
        <v>0</v>
      </c>
      <c r="Q19" s="152"/>
      <c r="R19" s="15"/>
      <c r="S19" s="8"/>
      <c r="T19" s="8"/>
      <c r="U19" s="8"/>
      <c r="V19" s="8"/>
      <c r="W19" s="8"/>
      <c r="X19" s="8"/>
      <c r="Y19" s="12"/>
      <c r="Z19" s="12"/>
      <c r="AA19" s="12"/>
      <c r="AB19" s="12"/>
      <c r="AC19" s="8"/>
      <c r="AD19" s="12"/>
      <c r="AE19" s="12"/>
      <c r="AF19" s="12"/>
    </row>
    <row r="20" spans="1:33" s="4" customFormat="1" ht="23.1" customHeight="1">
      <c r="A20" s="38" t="s">
        <v>18</v>
      </c>
      <c r="B20" s="155">
        <f>B34+K34+B48+K48+B62</f>
        <v>1150677</v>
      </c>
      <c r="C20" s="156"/>
      <c r="D20" s="157" t="s">
        <v>19</v>
      </c>
      <c r="E20" s="158"/>
      <c r="F20" s="158"/>
      <c r="G20" s="159"/>
      <c r="H20" s="160" t="s">
        <v>19</v>
      </c>
      <c r="I20" s="161"/>
      <c r="J20" s="162" t="s">
        <v>14</v>
      </c>
      <c r="K20" s="163"/>
      <c r="L20" s="164" t="s">
        <v>14</v>
      </c>
      <c r="M20" s="165"/>
      <c r="N20" s="162" t="s">
        <v>14</v>
      </c>
      <c r="O20" s="163"/>
      <c r="P20" s="162" t="s">
        <v>14</v>
      </c>
      <c r="Q20" s="166"/>
      <c r="R20" s="15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</row>
    <row r="21" spans="1:33" s="4" customFormat="1" ht="23.1" customHeight="1">
      <c r="A21" s="40" t="s">
        <v>34</v>
      </c>
      <c r="B21" s="167">
        <f>B35+K35+B49+K49+B63</f>
        <v>11040</v>
      </c>
      <c r="C21" s="168"/>
      <c r="D21" s="169" t="s">
        <v>19</v>
      </c>
      <c r="E21" s="170"/>
      <c r="F21" s="170"/>
      <c r="G21" s="171"/>
      <c r="H21" s="172" t="s">
        <v>19</v>
      </c>
      <c r="I21" s="173"/>
      <c r="J21" s="93" t="s">
        <v>14</v>
      </c>
      <c r="K21" s="94"/>
      <c r="L21" s="91" t="s">
        <v>14</v>
      </c>
      <c r="M21" s="92"/>
      <c r="N21" s="93" t="s">
        <v>14</v>
      </c>
      <c r="O21" s="94"/>
      <c r="P21" s="93" t="s">
        <v>14</v>
      </c>
      <c r="Q21" s="95"/>
      <c r="R21" s="15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</row>
    <row r="22" spans="1:33" s="4" customFormat="1" ht="23.1" customHeight="1" thickBot="1">
      <c r="A22" s="41" t="s">
        <v>40</v>
      </c>
      <c r="B22" s="230">
        <f>B36+K36+B50+K50+B64</f>
        <v>2889504</v>
      </c>
      <c r="C22" s="231"/>
      <c r="D22" s="227" t="s">
        <v>19</v>
      </c>
      <c r="E22" s="228"/>
      <c r="F22" s="228"/>
      <c r="G22" s="229"/>
      <c r="H22" s="153" t="s">
        <v>19</v>
      </c>
      <c r="I22" s="154"/>
      <c r="J22" s="144" t="s">
        <v>14</v>
      </c>
      <c r="K22" s="145"/>
      <c r="L22" s="142" t="s">
        <v>14</v>
      </c>
      <c r="M22" s="143"/>
      <c r="N22" s="144" t="s">
        <v>14</v>
      </c>
      <c r="O22" s="145"/>
      <c r="P22" s="144" t="s">
        <v>14</v>
      </c>
      <c r="Q22" s="146"/>
      <c r="R22" s="15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3" s="4" customFormat="1" ht="26.25" customHeight="1" thickBot="1">
      <c r="A23" s="36" t="s">
        <v>22</v>
      </c>
      <c r="B23" s="10"/>
      <c r="C23" s="7"/>
      <c r="D23" s="7"/>
      <c r="E23" s="5"/>
      <c r="F23" s="5"/>
      <c r="G23" s="5"/>
      <c r="H23" s="5"/>
      <c r="I23" s="6"/>
      <c r="J23" s="8"/>
      <c r="K23" s="8"/>
      <c r="L23" s="8"/>
      <c r="M23" s="8"/>
      <c r="N23" s="6"/>
      <c r="O23" s="8"/>
      <c r="P23" s="8"/>
      <c r="Q23" s="8"/>
      <c r="R23" s="8"/>
      <c r="S23" s="34" t="s">
        <v>29</v>
      </c>
      <c r="T23" s="8"/>
      <c r="U23" s="8"/>
      <c r="V23" s="8"/>
      <c r="W23" s="8"/>
      <c r="X23" s="6"/>
      <c r="Y23" s="8"/>
      <c r="Z23" s="8"/>
      <c r="AA23" s="23"/>
      <c r="AB23" s="23"/>
      <c r="AC23" s="9"/>
      <c r="AD23" s="9"/>
      <c r="AE23" s="9"/>
      <c r="AF23" s="9"/>
    </row>
    <row r="24" spans="1:33" ht="24.9" customHeight="1">
      <c r="A24" s="129" t="s">
        <v>7</v>
      </c>
      <c r="B24" s="131" t="s">
        <v>27</v>
      </c>
      <c r="C24" s="132"/>
      <c r="D24" s="132"/>
      <c r="E24" s="132"/>
      <c r="F24" s="132"/>
      <c r="G24" s="132"/>
      <c r="H24" s="132"/>
      <c r="I24" s="132"/>
      <c r="J24" s="140"/>
      <c r="K24" s="131" t="s">
        <v>28</v>
      </c>
      <c r="L24" s="132"/>
      <c r="M24" s="132"/>
      <c r="N24" s="132"/>
      <c r="O24" s="132"/>
      <c r="P24" s="132"/>
      <c r="Q24" s="132"/>
      <c r="R24" s="132"/>
      <c r="S24" s="132"/>
      <c r="T24" s="133"/>
      <c r="U24" s="134"/>
      <c r="V24" s="134"/>
      <c r="W24" s="134"/>
      <c r="X24" s="134"/>
      <c r="Y24" s="134"/>
      <c r="Z24" s="134"/>
      <c r="AA24" s="134"/>
      <c r="AB24" s="134"/>
      <c r="AC24" s="20"/>
      <c r="AD24" s="20"/>
      <c r="AE24" s="20"/>
      <c r="AF24" s="20"/>
      <c r="AG24" s="21"/>
    </row>
    <row r="25" spans="1:33" ht="24.9" customHeight="1">
      <c r="A25" s="130"/>
      <c r="B25" s="135" t="s">
        <v>20</v>
      </c>
      <c r="C25" s="136"/>
      <c r="D25" s="137" t="s">
        <v>8</v>
      </c>
      <c r="E25" s="138"/>
      <c r="F25" s="137" t="s">
        <v>17</v>
      </c>
      <c r="G25" s="139"/>
      <c r="H25" s="17" t="s">
        <v>9</v>
      </c>
      <c r="I25" s="18" t="s">
        <v>10</v>
      </c>
      <c r="J25" s="19" t="s">
        <v>11</v>
      </c>
      <c r="K25" s="135" t="s">
        <v>20</v>
      </c>
      <c r="L25" s="136"/>
      <c r="M25" s="137" t="s">
        <v>8</v>
      </c>
      <c r="N25" s="138"/>
      <c r="O25" s="137" t="s">
        <v>17</v>
      </c>
      <c r="P25" s="139"/>
      <c r="Q25" s="17" t="s">
        <v>9</v>
      </c>
      <c r="R25" s="18" t="s">
        <v>10</v>
      </c>
      <c r="S25" s="32" t="s">
        <v>11</v>
      </c>
      <c r="T25" s="133"/>
      <c r="U25" s="134"/>
      <c r="V25" s="78"/>
      <c r="W25" s="78"/>
      <c r="X25" s="78"/>
      <c r="Y25" s="78"/>
      <c r="Z25" s="12"/>
      <c r="AA25" s="12"/>
      <c r="AB25" s="14"/>
      <c r="AC25" s="12"/>
      <c r="AD25" s="14"/>
      <c r="AE25" s="14"/>
      <c r="AF25" s="14"/>
      <c r="AG25" s="21"/>
    </row>
    <row r="26" spans="1:33" s="4" customFormat="1" ht="23.1" customHeight="1">
      <c r="A26" s="115" t="s">
        <v>12</v>
      </c>
      <c r="B26" s="116">
        <v>10350</v>
      </c>
      <c r="C26" s="117"/>
      <c r="D26" s="122" t="s">
        <v>37</v>
      </c>
      <c r="E26" s="123"/>
      <c r="F26" s="124">
        <v>3360</v>
      </c>
      <c r="G26" s="125"/>
      <c r="H26" s="49">
        <v>275</v>
      </c>
      <c r="I26" s="50">
        <v>220</v>
      </c>
      <c r="J26" s="51">
        <v>198</v>
      </c>
      <c r="K26" s="116">
        <v>49235</v>
      </c>
      <c r="L26" s="117"/>
      <c r="M26" s="122" t="s">
        <v>37</v>
      </c>
      <c r="N26" s="123"/>
      <c r="O26" s="124">
        <v>5565</v>
      </c>
      <c r="P26" s="125"/>
      <c r="Q26" s="49">
        <v>317</v>
      </c>
      <c r="R26" s="50">
        <v>219</v>
      </c>
      <c r="S26" s="52">
        <v>165</v>
      </c>
      <c r="T26" s="126"/>
      <c r="U26" s="78"/>
      <c r="V26" s="78"/>
      <c r="W26" s="78"/>
      <c r="X26" s="90"/>
      <c r="Y26" s="90"/>
      <c r="Z26" s="8"/>
      <c r="AA26" s="8"/>
      <c r="AB26" s="16"/>
      <c r="AC26" s="8"/>
      <c r="AD26" s="16"/>
      <c r="AE26" s="16"/>
      <c r="AF26" s="8"/>
      <c r="AG26" s="22"/>
    </row>
    <row r="27" spans="1:33" s="4" customFormat="1" ht="23.1" customHeight="1">
      <c r="A27" s="115"/>
      <c r="B27" s="118"/>
      <c r="C27" s="119"/>
      <c r="D27" s="127" t="s">
        <v>23</v>
      </c>
      <c r="E27" s="128"/>
      <c r="F27" s="113">
        <v>6690</v>
      </c>
      <c r="G27" s="114"/>
      <c r="H27" s="53">
        <v>275</v>
      </c>
      <c r="I27" s="54">
        <v>198</v>
      </c>
      <c r="J27" s="55">
        <v>132</v>
      </c>
      <c r="K27" s="118"/>
      <c r="L27" s="119"/>
      <c r="M27" s="127" t="s">
        <v>23</v>
      </c>
      <c r="N27" s="128"/>
      <c r="O27" s="113">
        <v>42420</v>
      </c>
      <c r="P27" s="114"/>
      <c r="Q27" s="53">
        <v>275</v>
      </c>
      <c r="R27" s="54">
        <v>143</v>
      </c>
      <c r="S27" s="56">
        <v>77</v>
      </c>
      <c r="T27" s="126"/>
      <c r="U27" s="78"/>
      <c r="V27" s="78"/>
      <c r="W27" s="78"/>
      <c r="X27" s="90"/>
      <c r="Y27" s="90"/>
      <c r="Z27" s="8"/>
      <c r="AA27" s="8"/>
      <c r="AB27" s="8"/>
      <c r="AC27" s="8"/>
      <c r="AD27" s="8"/>
      <c r="AE27" s="8"/>
      <c r="AF27" s="8"/>
      <c r="AG27" s="22"/>
    </row>
    <row r="28" spans="1:33" s="4" customFormat="1" ht="23.1" customHeight="1">
      <c r="A28" s="115"/>
      <c r="B28" s="118"/>
      <c r="C28" s="119"/>
      <c r="D28" s="111" t="s">
        <v>13</v>
      </c>
      <c r="E28" s="112"/>
      <c r="F28" s="113">
        <v>300</v>
      </c>
      <c r="G28" s="114"/>
      <c r="H28" s="53">
        <v>143</v>
      </c>
      <c r="I28" s="54">
        <v>143</v>
      </c>
      <c r="J28" s="55" t="s">
        <v>35</v>
      </c>
      <c r="K28" s="118"/>
      <c r="L28" s="119"/>
      <c r="M28" s="111" t="s">
        <v>13</v>
      </c>
      <c r="N28" s="112"/>
      <c r="O28" s="113"/>
      <c r="P28" s="114"/>
      <c r="Q28" s="53"/>
      <c r="R28" s="54"/>
      <c r="S28" s="56"/>
      <c r="T28" s="126"/>
      <c r="U28" s="78"/>
      <c r="V28" s="77"/>
      <c r="W28" s="77"/>
      <c r="X28" s="90"/>
      <c r="Y28" s="90"/>
      <c r="Z28" s="8"/>
      <c r="AA28" s="8"/>
      <c r="AB28" s="8"/>
      <c r="AC28" s="8"/>
      <c r="AD28" s="8"/>
      <c r="AE28" s="8"/>
      <c r="AF28" s="8"/>
      <c r="AG28" s="22"/>
    </row>
    <row r="29" spans="1:33" s="4" customFormat="1" ht="23.1" customHeight="1">
      <c r="A29" s="115"/>
      <c r="B29" s="120"/>
      <c r="C29" s="121"/>
      <c r="D29" s="107" t="s">
        <v>24</v>
      </c>
      <c r="E29" s="108"/>
      <c r="F29" s="109"/>
      <c r="G29" s="110"/>
      <c r="H29" s="57"/>
      <c r="I29" s="58"/>
      <c r="J29" s="59"/>
      <c r="K29" s="120"/>
      <c r="L29" s="121"/>
      <c r="M29" s="107" t="s">
        <v>24</v>
      </c>
      <c r="N29" s="108"/>
      <c r="O29" s="109">
        <v>1250</v>
      </c>
      <c r="P29" s="110"/>
      <c r="Q29" s="57">
        <v>160</v>
      </c>
      <c r="R29" s="58">
        <v>135</v>
      </c>
      <c r="S29" s="60">
        <v>132</v>
      </c>
      <c r="T29" s="126"/>
      <c r="U29" s="78"/>
      <c r="V29" s="78"/>
      <c r="W29" s="78"/>
      <c r="X29" s="90"/>
      <c r="Y29" s="90"/>
      <c r="Z29" s="8"/>
      <c r="AA29" s="8"/>
      <c r="AB29" s="12"/>
      <c r="AC29" s="8"/>
      <c r="AD29" s="12"/>
      <c r="AE29" s="12"/>
      <c r="AF29" s="12"/>
      <c r="AG29" s="22"/>
    </row>
    <row r="30" spans="1:33" s="4" customFormat="1" ht="23.1" customHeight="1">
      <c r="A30" s="115" t="s">
        <v>15</v>
      </c>
      <c r="B30" s="116">
        <v>172612</v>
      </c>
      <c r="C30" s="117"/>
      <c r="D30" s="122" t="s">
        <v>37</v>
      </c>
      <c r="E30" s="123"/>
      <c r="F30" s="124">
        <v>16250</v>
      </c>
      <c r="G30" s="125"/>
      <c r="H30" s="49">
        <v>220</v>
      </c>
      <c r="I30" s="50">
        <v>132</v>
      </c>
      <c r="J30" s="51">
        <v>88</v>
      </c>
      <c r="K30" s="116">
        <v>724440</v>
      </c>
      <c r="L30" s="117"/>
      <c r="M30" s="122" t="s">
        <v>37</v>
      </c>
      <c r="N30" s="123"/>
      <c r="O30" s="124">
        <v>50090</v>
      </c>
      <c r="P30" s="125"/>
      <c r="Q30" s="49">
        <v>290</v>
      </c>
      <c r="R30" s="50">
        <v>156</v>
      </c>
      <c r="S30" s="52">
        <v>94</v>
      </c>
      <c r="T30" s="126"/>
      <c r="U30" s="78"/>
      <c r="V30" s="78"/>
      <c r="W30" s="78"/>
      <c r="X30" s="89"/>
      <c r="Y30" s="89"/>
      <c r="Z30" s="8"/>
      <c r="AA30" s="8"/>
      <c r="AB30" s="16"/>
      <c r="AC30" s="8"/>
      <c r="AD30" s="16"/>
      <c r="AE30" s="16"/>
      <c r="AF30" s="8"/>
      <c r="AG30" s="22"/>
    </row>
    <row r="31" spans="1:33" s="4" customFormat="1" ht="23.1" customHeight="1">
      <c r="A31" s="115"/>
      <c r="B31" s="118"/>
      <c r="C31" s="119"/>
      <c r="D31" s="127" t="s">
        <v>23</v>
      </c>
      <c r="E31" s="128"/>
      <c r="F31" s="113">
        <v>150772</v>
      </c>
      <c r="G31" s="114"/>
      <c r="H31" s="53">
        <v>220</v>
      </c>
      <c r="I31" s="54">
        <v>72</v>
      </c>
      <c r="J31" s="55">
        <v>44</v>
      </c>
      <c r="K31" s="118"/>
      <c r="L31" s="119"/>
      <c r="M31" s="127" t="s">
        <v>23</v>
      </c>
      <c r="N31" s="128"/>
      <c r="O31" s="113">
        <v>566750</v>
      </c>
      <c r="P31" s="114"/>
      <c r="Q31" s="53">
        <v>275</v>
      </c>
      <c r="R31" s="54">
        <v>96</v>
      </c>
      <c r="S31" s="56">
        <v>44</v>
      </c>
      <c r="T31" s="126"/>
      <c r="U31" s="78"/>
      <c r="V31" s="78"/>
      <c r="W31" s="78"/>
      <c r="X31" s="89"/>
      <c r="Y31" s="89"/>
      <c r="Z31" s="8"/>
      <c r="AA31" s="8"/>
      <c r="AB31" s="8"/>
      <c r="AC31" s="8"/>
      <c r="AD31" s="8"/>
      <c r="AE31" s="8"/>
      <c r="AF31" s="8"/>
      <c r="AG31" s="22"/>
    </row>
    <row r="32" spans="1:33" s="4" customFormat="1" ht="23.1" customHeight="1">
      <c r="A32" s="115"/>
      <c r="B32" s="118"/>
      <c r="C32" s="119"/>
      <c r="D32" s="111" t="s">
        <v>13</v>
      </c>
      <c r="E32" s="112"/>
      <c r="F32" s="113">
        <v>5590</v>
      </c>
      <c r="G32" s="114"/>
      <c r="H32" s="53">
        <v>220</v>
      </c>
      <c r="I32" s="54">
        <v>88</v>
      </c>
      <c r="J32" s="55">
        <v>77</v>
      </c>
      <c r="K32" s="118"/>
      <c r="L32" s="119"/>
      <c r="M32" s="111" t="s">
        <v>13</v>
      </c>
      <c r="N32" s="112"/>
      <c r="O32" s="113">
        <v>5000</v>
      </c>
      <c r="P32" s="114"/>
      <c r="Q32" s="53">
        <v>132</v>
      </c>
      <c r="R32" s="54">
        <v>121</v>
      </c>
      <c r="S32" s="56">
        <v>110</v>
      </c>
      <c r="T32" s="126"/>
      <c r="U32" s="78"/>
      <c r="V32" s="77"/>
      <c r="W32" s="77"/>
      <c r="X32" s="89"/>
      <c r="Y32" s="89"/>
      <c r="Z32" s="8"/>
      <c r="AA32" s="8"/>
      <c r="AB32" s="8"/>
      <c r="AC32" s="8"/>
      <c r="AD32" s="8"/>
      <c r="AE32" s="8"/>
      <c r="AF32" s="8"/>
      <c r="AG32" s="22"/>
    </row>
    <row r="33" spans="1:33" s="4" customFormat="1" ht="23.1" customHeight="1">
      <c r="A33" s="115"/>
      <c r="B33" s="120"/>
      <c r="C33" s="121"/>
      <c r="D33" s="107" t="s">
        <v>24</v>
      </c>
      <c r="E33" s="108"/>
      <c r="F33" s="109"/>
      <c r="G33" s="110"/>
      <c r="H33" s="57"/>
      <c r="I33" s="58"/>
      <c r="J33" s="59"/>
      <c r="K33" s="120"/>
      <c r="L33" s="121"/>
      <c r="M33" s="107" t="s">
        <v>24</v>
      </c>
      <c r="N33" s="108"/>
      <c r="O33" s="109">
        <v>102600</v>
      </c>
      <c r="P33" s="110"/>
      <c r="Q33" s="57">
        <v>110</v>
      </c>
      <c r="R33" s="58">
        <v>100</v>
      </c>
      <c r="S33" s="60">
        <v>77</v>
      </c>
      <c r="T33" s="126"/>
      <c r="U33" s="78"/>
      <c r="V33" s="78"/>
      <c r="W33" s="78"/>
      <c r="X33" s="89"/>
      <c r="Y33" s="89"/>
      <c r="Z33" s="8"/>
      <c r="AA33" s="8"/>
      <c r="AB33" s="12"/>
      <c r="AC33" s="8"/>
      <c r="AD33" s="12"/>
      <c r="AE33" s="12"/>
      <c r="AF33" s="12"/>
      <c r="AG33" s="22"/>
    </row>
    <row r="34" spans="1:33" s="4" customFormat="1" ht="23.1" customHeight="1">
      <c r="A34" s="38" t="s">
        <v>18</v>
      </c>
      <c r="B34" s="84">
        <v>111057</v>
      </c>
      <c r="C34" s="85"/>
      <c r="D34" s="86" t="s">
        <v>19</v>
      </c>
      <c r="E34" s="87"/>
      <c r="F34" s="87"/>
      <c r="G34" s="88"/>
      <c r="H34" s="61" t="s">
        <v>35</v>
      </c>
      <c r="I34" s="62" t="s">
        <v>14</v>
      </c>
      <c r="J34" s="42" t="s">
        <v>19</v>
      </c>
      <c r="K34" s="84">
        <v>552563</v>
      </c>
      <c r="L34" s="85"/>
      <c r="M34" s="86" t="s">
        <v>19</v>
      </c>
      <c r="N34" s="87"/>
      <c r="O34" s="87"/>
      <c r="P34" s="88"/>
      <c r="Q34" s="61" t="s">
        <v>14</v>
      </c>
      <c r="R34" s="62" t="s">
        <v>14</v>
      </c>
      <c r="S34" s="43" t="s">
        <v>19</v>
      </c>
      <c r="T34" s="76"/>
      <c r="U34" s="77"/>
      <c r="V34" s="78"/>
      <c r="W34" s="78"/>
      <c r="X34" s="78"/>
      <c r="Y34" s="78"/>
      <c r="Z34" s="37"/>
      <c r="AA34" s="37"/>
      <c r="AB34" s="37"/>
      <c r="AC34" s="37"/>
      <c r="AD34" s="37"/>
      <c r="AE34" s="37"/>
      <c r="AF34" s="37"/>
      <c r="AG34" s="22"/>
    </row>
    <row r="35" spans="1:33" s="4" customFormat="1" ht="23.1" customHeight="1">
      <c r="A35" s="40" t="s">
        <v>34</v>
      </c>
      <c r="B35" s="71">
        <v>424</v>
      </c>
      <c r="C35" s="72"/>
      <c r="D35" s="73" t="s">
        <v>19</v>
      </c>
      <c r="E35" s="74"/>
      <c r="F35" s="74"/>
      <c r="G35" s="75"/>
      <c r="H35" s="63" t="s">
        <v>14</v>
      </c>
      <c r="I35" s="64" t="s">
        <v>14</v>
      </c>
      <c r="J35" s="46" t="s">
        <v>19</v>
      </c>
      <c r="K35" s="71">
        <v>210</v>
      </c>
      <c r="L35" s="72"/>
      <c r="M35" s="73" t="s">
        <v>19</v>
      </c>
      <c r="N35" s="74"/>
      <c r="O35" s="74"/>
      <c r="P35" s="75"/>
      <c r="Q35" s="63" t="s">
        <v>14</v>
      </c>
      <c r="R35" s="64" t="s">
        <v>14</v>
      </c>
      <c r="S35" s="47" t="s">
        <v>19</v>
      </c>
      <c r="T35" s="76"/>
      <c r="U35" s="77"/>
      <c r="V35" s="78"/>
      <c r="W35" s="78"/>
      <c r="X35" s="78"/>
      <c r="Y35" s="78"/>
      <c r="Z35" s="37"/>
      <c r="AA35" s="37"/>
      <c r="AB35" s="37"/>
      <c r="AC35" s="37"/>
      <c r="AD35" s="37"/>
      <c r="AE35" s="37"/>
      <c r="AF35" s="37"/>
      <c r="AG35" s="22"/>
    </row>
    <row r="36" spans="1:33" s="4" customFormat="1" ht="23.1" customHeight="1" thickBot="1">
      <c r="A36" s="39" t="s">
        <v>42</v>
      </c>
      <c r="B36" s="79">
        <f>SUM(B26:C35)</f>
        <v>294443</v>
      </c>
      <c r="C36" s="80"/>
      <c r="D36" s="81" t="s">
        <v>19</v>
      </c>
      <c r="E36" s="82"/>
      <c r="F36" s="82"/>
      <c r="G36" s="83"/>
      <c r="H36" s="65" t="s">
        <v>14</v>
      </c>
      <c r="I36" s="66" t="s">
        <v>14</v>
      </c>
      <c r="J36" s="44" t="s">
        <v>19</v>
      </c>
      <c r="K36" s="79">
        <f>SUM(K26:L35)</f>
        <v>1326448</v>
      </c>
      <c r="L36" s="80"/>
      <c r="M36" s="81" t="s">
        <v>19</v>
      </c>
      <c r="N36" s="82"/>
      <c r="O36" s="82"/>
      <c r="P36" s="83"/>
      <c r="Q36" s="65" t="s">
        <v>14</v>
      </c>
      <c r="R36" s="66" t="s">
        <v>14</v>
      </c>
      <c r="S36" s="45" t="s">
        <v>19</v>
      </c>
      <c r="T36" s="76"/>
      <c r="U36" s="77"/>
      <c r="V36" s="78"/>
      <c r="W36" s="78"/>
      <c r="X36" s="78"/>
      <c r="Y36" s="78"/>
      <c r="Z36" s="8"/>
      <c r="AA36" s="8"/>
      <c r="AB36" s="8"/>
      <c r="AC36" s="8"/>
      <c r="AD36" s="8"/>
      <c r="AE36" s="8"/>
      <c r="AF36" s="8"/>
      <c r="AG36" s="22"/>
    </row>
    <row r="37" spans="1:33" s="22" customFormat="1" ht="6" customHeight="1" thickBot="1">
      <c r="A37" s="31"/>
      <c r="B37" s="31"/>
      <c r="C37" s="31"/>
      <c r="D37" s="12"/>
      <c r="E37" s="12"/>
      <c r="F37" s="12"/>
      <c r="G37" s="12"/>
      <c r="H37" s="8"/>
      <c r="I37" s="8"/>
      <c r="J37" s="8"/>
      <c r="K37" s="31"/>
      <c r="L37" s="31"/>
      <c r="M37" s="12"/>
      <c r="N37" s="12"/>
      <c r="O37" s="12"/>
      <c r="P37" s="12"/>
      <c r="Q37" s="8"/>
      <c r="R37" s="8"/>
      <c r="S37" s="8"/>
      <c r="T37" s="31"/>
      <c r="U37" s="31"/>
      <c r="V37" s="12"/>
      <c r="W37" s="12"/>
      <c r="X37" s="12"/>
      <c r="Y37" s="12"/>
      <c r="Z37" s="8"/>
      <c r="AA37" s="8"/>
      <c r="AB37" s="8"/>
      <c r="AC37" s="8"/>
      <c r="AD37" s="8"/>
      <c r="AE37" s="8"/>
      <c r="AF37" s="8"/>
    </row>
    <row r="38" spans="1:33" ht="24.9" customHeight="1">
      <c r="A38" s="129" t="s">
        <v>7</v>
      </c>
      <c r="B38" s="131" t="s">
        <v>31</v>
      </c>
      <c r="C38" s="132"/>
      <c r="D38" s="132"/>
      <c r="E38" s="132"/>
      <c r="F38" s="132"/>
      <c r="G38" s="132"/>
      <c r="H38" s="132"/>
      <c r="I38" s="132"/>
      <c r="J38" s="140"/>
      <c r="K38" s="131" t="s">
        <v>32</v>
      </c>
      <c r="L38" s="132"/>
      <c r="M38" s="132"/>
      <c r="N38" s="132"/>
      <c r="O38" s="132"/>
      <c r="P38" s="132"/>
      <c r="Q38" s="132"/>
      <c r="R38" s="132"/>
      <c r="S38" s="132"/>
      <c r="T38" s="133"/>
      <c r="U38" s="134"/>
      <c r="V38" s="134"/>
      <c r="W38" s="134"/>
      <c r="X38" s="134"/>
      <c r="Y38" s="134"/>
      <c r="Z38" s="134"/>
      <c r="AA38" s="134"/>
      <c r="AB38" s="134"/>
      <c r="AC38" s="20"/>
      <c r="AD38" s="20"/>
      <c r="AE38" s="20"/>
      <c r="AF38" s="20"/>
      <c r="AG38" s="21"/>
    </row>
    <row r="39" spans="1:33" ht="24.9" customHeight="1">
      <c r="A39" s="130"/>
      <c r="B39" s="135" t="s">
        <v>20</v>
      </c>
      <c r="C39" s="136"/>
      <c r="D39" s="137" t="s">
        <v>8</v>
      </c>
      <c r="E39" s="138"/>
      <c r="F39" s="137" t="s">
        <v>17</v>
      </c>
      <c r="G39" s="139"/>
      <c r="H39" s="17" t="s">
        <v>9</v>
      </c>
      <c r="I39" s="18" t="s">
        <v>10</v>
      </c>
      <c r="J39" s="19" t="s">
        <v>11</v>
      </c>
      <c r="K39" s="135" t="s">
        <v>20</v>
      </c>
      <c r="L39" s="136"/>
      <c r="M39" s="137" t="s">
        <v>8</v>
      </c>
      <c r="N39" s="138"/>
      <c r="O39" s="137" t="s">
        <v>17</v>
      </c>
      <c r="P39" s="139"/>
      <c r="Q39" s="17" t="s">
        <v>9</v>
      </c>
      <c r="R39" s="18" t="s">
        <v>10</v>
      </c>
      <c r="S39" s="32" t="s">
        <v>11</v>
      </c>
      <c r="T39" s="133"/>
      <c r="U39" s="134"/>
      <c r="V39" s="78"/>
      <c r="W39" s="78"/>
      <c r="X39" s="78"/>
      <c r="Y39" s="78"/>
      <c r="Z39" s="12"/>
      <c r="AA39" s="12"/>
      <c r="AB39" s="14"/>
      <c r="AC39" s="12"/>
      <c r="AD39" s="14"/>
      <c r="AE39" s="14"/>
      <c r="AF39" s="14"/>
      <c r="AG39" s="21"/>
    </row>
    <row r="40" spans="1:33" s="4" customFormat="1" ht="23.1" customHeight="1">
      <c r="A40" s="115" t="s">
        <v>12</v>
      </c>
      <c r="B40" s="116">
        <v>26755</v>
      </c>
      <c r="C40" s="117"/>
      <c r="D40" s="122" t="s">
        <v>37</v>
      </c>
      <c r="E40" s="123"/>
      <c r="F40" s="124">
        <v>1255</v>
      </c>
      <c r="G40" s="125"/>
      <c r="H40" s="49">
        <v>292</v>
      </c>
      <c r="I40" s="50">
        <v>249</v>
      </c>
      <c r="J40" s="51">
        <v>215</v>
      </c>
      <c r="K40" s="116">
        <v>14515</v>
      </c>
      <c r="L40" s="117"/>
      <c r="M40" s="122" t="s">
        <v>37</v>
      </c>
      <c r="N40" s="123"/>
      <c r="O40" s="124">
        <v>935</v>
      </c>
      <c r="P40" s="125"/>
      <c r="Q40" s="49">
        <v>172</v>
      </c>
      <c r="R40" s="50">
        <v>145</v>
      </c>
      <c r="S40" s="52">
        <v>132</v>
      </c>
      <c r="T40" s="126"/>
      <c r="U40" s="78"/>
      <c r="V40" s="78"/>
      <c r="W40" s="78"/>
      <c r="X40" s="90"/>
      <c r="Y40" s="90"/>
      <c r="Z40" s="8"/>
      <c r="AA40" s="8"/>
      <c r="AB40" s="16"/>
      <c r="AC40" s="8"/>
      <c r="AD40" s="16"/>
      <c r="AE40" s="16"/>
      <c r="AF40" s="8"/>
      <c r="AG40" s="22"/>
    </row>
    <row r="41" spans="1:33" s="4" customFormat="1" ht="23.1" customHeight="1">
      <c r="A41" s="115"/>
      <c r="B41" s="118"/>
      <c r="C41" s="119"/>
      <c r="D41" s="127" t="s">
        <v>23</v>
      </c>
      <c r="E41" s="128"/>
      <c r="F41" s="113">
        <v>25500</v>
      </c>
      <c r="G41" s="114"/>
      <c r="H41" s="53">
        <v>275</v>
      </c>
      <c r="I41" s="54">
        <v>158</v>
      </c>
      <c r="J41" s="55">
        <v>88</v>
      </c>
      <c r="K41" s="118"/>
      <c r="L41" s="119"/>
      <c r="M41" s="127" t="s">
        <v>23</v>
      </c>
      <c r="N41" s="128"/>
      <c r="O41" s="113">
        <v>11380</v>
      </c>
      <c r="P41" s="114"/>
      <c r="Q41" s="53">
        <v>198</v>
      </c>
      <c r="R41" s="54">
        <v>132</v>
      </c>
      <c r="S41" s="56">
        <v>110</v>
      </c>
      <c r="T41" s="126"/>
      <c r="U41" s="78"/>
      <c r="V41" s="78"/>
      <c r="W41" s="78"/>
      <c r="X41" s="90"/>
      <c r="Y41" s="90"/>
      <c r="Z41" s="8"/>
      <c r="AA41" s="8"/>
      <c r="AB41" s="8"/>
      <c r="AC41" s="8"/>
      <c r="AD41" s="8"/>
      <c r="AE41" s="8"/>
      <c r="AF41" s="8"/>
      <c r="AG41" s="22"/>
    </row>
    <row r="42" spans="1:33" s="4" customFormat="1" ht="23.1" customHeight="1">
      <c r="A42" s="115"/>
      <c r="B42" s="118"/>
      <c r="C42" s="119"/>
      <c r="D42" s="111" t="s">
        <v>13</v>
      </c>
      <c r="E42" s="112"/>
      <c r="F42" s="113">
        <v>0</v>
      </c>
      <c r="G42" s="114"/>
      <c r="H42" s="53"/>
      <c r="I42" s="54"/>
      <c r="J42" s="55"/>
      <c r="K42" s="118"/>
      <c r="L42" s="119"/>
      <c r="M42" s="111" t="s">
        <v>13</v>
      </c>
      <c r="N42" s="112"/>
      <c r="O42" s="113">
        <v>2200</v>
      </c>
      <c r="P42" s="114"/>
      <c r="Q42" s="53">
        <v>154</v>
      </c>
      <c r="R42" s="54">
        <v>152</v>
      </c>
      <c r="S42" s="56">
        <v>149</v>
      </c>
      <c r="T42" s="126"/>
      <c r="U42" s="78"/>
      <c r="V42" s="77"/>
      <c r="W42" s="77"/>
      <c r="X42" s="90"/>
      <c r="Y42" s="90"/>
      <c r="Z42" s="8"/>
      <c r="AA42" s="8"/>
      <c r="AB42" s="8"/>
      <c r="AC42" s="8"/>
      <c r="AD42" s="8"/>
      <c r="AE42" s="8"/>
      <c r="AF42" s="8"/>
      <c r="AG42" s="22"/>
    </row>
    <row r="43" spans="1:33" s="4" customFormat="1" ht="23.1" customHeight="1">
      <c r="A43" s="115"/>
      <c r="B43" s="120"/>
      <c r="C43" s="121"/>
      <c r="D43" s="107" t="s">
        <v>24</v>
      </c>
      <c r="E43" s="108"/>
      <c r="F43" s="109">
        <v>0</v>
      </c>
      <c r="G43" s="110"/>
      <c r="H43" s="57"/>
      <c r="I43" s="58"/>
      <c r="J43" s="59"/>
      <c r="K43" s="120"/>
      <c r="L43" s="121"/>
      <c r="M43" s="107" t="s">
        <v>24</v>
      </c>
      <c r="N43" s="108"/>
      <c r="O43" s="109">
        <v>0</v>
      </c>
      <c r="P43" s="110"/>
      <c r="Q43" s="57"/>
      <c r="R43" s="58"/>
      <c r="S43" s="67"/>
      <c r="T43" s="126"/>
      <c r="U43" s="78"/>
      <c r="V43" s="78"/>
      <c r="W43" s="78"/>
      <c r="X43" s="90"/>
      <c r="Y43" s="90"/>
      <c r="Z43" s="8"/>
      <c r="AA43" s="8"/>
      <c r="AB43" s="12"/>
      <c r="AC43" s="8"/>
      <c r="AD43" s="12"/>
      <c r="AE43" s="12"/>
      <c r="AF43" s="12"/>
      <c r="AG43" s="22"/>
    </row>
    <row r="44" spans="1:33" s="4" customFormat="1" ht="23.1" customHeight="1">
      <c r="A44" s="115" t="s">
        <v>15</v>
      </c>
      <c r="B44" s="116">
        <v>282940</v>
      </c>
      <c r="C44" s="117"/>
      <c r="D44" s="122" t="s">
        <v>37</v>
      </c>
      <c r="E44" s="123"/>
      <c r="F44" s="124">
        <v>10700</v>
      </c>
      <c r="G44" s="125"/>
      <c r="H44" s="49">
        <v>218</v>
      </c>
      <c r="I44" s="50">
        <v>158</v>
      </c>
      <c r="J44" s="51">
        <v>110</v>
      </c>
      <c r="K44" s="116">
        <v>159700</v>
      </c>
      <c r="L44" s="117"/>
      <c r="M44" s="122" t="s">
        <v>37</v>
      </c>
      <c r="N44" s="123"/>
      <c r="O44" s="124">
        <v>15650</v>
      </c>
      <c r="P44" s="125"/>
      <c r="Q44" s="49">
        <v>178</v>
      </c>
      <c r="R44" s="50">
        <v>88</v>
      </c>
      <c r="S44" s="52">
        <v>66</v>
      </c>
      <c r="T44" s="126"/>
      <c r="U44" s="78"/>
      <c r="V44" s="78"/>
      <c r="W44" s="78"/>
      <c r="X44" s="89"/>
      <c r="Y44" s="89"/>
      <c r="Z44" s="8"/>
      <c r="AA44" s="8"/>
      <c r="AB44" s="16"/>
      <c r="AC44" s="8"/>
      <c r="AD44" s="16"/>
      <c r="AE44" s="16"/>
      <c r="AF44" s="8"/>
      <c r="AG44" s="22"/>
    </row>
    <row r="45" spans="1:33" s="4" customFormat="1" ht="23.1" customHeight="1">
      <c r="A45" s="115"/>
      <c r="B45" s="118"/>
      <c r="C45" s="119"/>
      <c r="D45" s="127" t="s">
        <v>23</v>
      </c>
      <c r="E45" s="128"/>
      <c r="F45" s="113">
        <v>258990</v>
      </c>
      <c r="G45" s="114"/>
      <c r="H45" s="53">
        <v>165</v>
      </c>
      <c r="I45" s="54">
        <v>99</v>
      </c>
      <c r="J45" s="55">
        <v>44</v>
      </c>
      <c r="K45" s="118"/>
      <c r="L45" s="119"/>
      <c r="M45" s="127" t="s">
        <v>23</v>
      </c>
      <c r="N45" s="128"/>
      <c r="O45" s="113">
        <v>143550</v>
      </c>
      <c r="P45" s="114"/>
      <c r="Q45" s="53">
        <v>198</v>
      </c>
      <c r="R45" s="54">
        <v>94</v>
      </c>
      <c r="S45" s="56">
        <v>55</v>
      </c>
      <c r="T45" s="126"/>
      <c r="U45" s="78"/>
      <c r="V45" s="78"/>
      <c r="W45" s="78"/>
      <c r="X45" s="89"/>
      <c r="Y45" s="89"/>
      <c r="Z45" s="8"/>
      <c r="AA45" s="8"/>
      <c r="AB45" s="8"/>
      <c r="AC45" s="8"/>
      <c r="AD45" s="8"/>
      <c r="AE45" s="8"/>
      <c r="AF45" s="8"/>
      <c r="AG45" s="22"/>
    </row>
    <row r="46" spans="1:33" s="4" customFormat="1" ht="23.1" customHeight="1">
      <c r="A46" s="115"/>
      <c r="B46" s="118"/>
      <c r="C46" s="119"/>
      <c r="D46" s="111" t="s">
        <v>13</v>
      </c>
      <c r="E46" s="112"/>
      <c r="F46" s="113">
        <v>0</v>
      </c>
      <c r="G46" s="114"/>
      <c r="H46" s="53"/>
      <c r="I46" s="54"/>
      <c r="J46" s="55"/>
      <c r="K46" s="118"/>
      <c r="L46" s="119"/>
      <c r="M46" s="111" t="s">
        <v>13</v>
      </c>
      <c r="N46" s="112"/>
      <c r="O46" s="113">
        <v>500</v>
      </c>
      <c r="P46" s="114"/>
      <c r="Q46" s="53">
        <v>110</v>
      </c>
      <c r="R46" s="54">
        <v>97</v>
      </c>
      <c r="S46" s="56">
        <v>88</v>
      </c>
      <c r="T46" s="126"/>
      <c r="U46" s="78"/>
      <c r="V46" s="77"/>
      <c r="W46" s="77"/>
      <c r="X46" s="89"/>
      <c r="Y46" s="89"/>
      <c r="Z46" s="8"/>
      <c r="AA46" s="8"/>
      <c r="AB46" s="8"/>
      <c r="AC46" s="8"/>
      <c r="AD46" s="8"/>
      <c r="AE46" s="8"/>
      <c r="AF46" s="8"/>
      <c r="AG46" s="22"/>
    </row>
    <row r="47" spans="1:33" s="4" customFormat="1" ht="23.1" customHeight="1">
      <c r="A47" s="115"/>
      <c r="B47" s="120"/>
      <c r="C47" s="121"/>
      <c r="D47" s="107" t="s">
        <v>24</v>
      </c>
      <c r="E47" s="108"/>
      <c r="F47" s="109">
        <v>13250</v>
      </c>
      <c r="G47" s="110"/>
      <c r="H47" s="57">
        <v>121</v>
      </c>
      <c r="I47" s="58">
        <v>94</v>
      </c>
      <c r="J47" s="68">
        <v>77</v>
      </c>
      <c r="K47" s="120"/>
      <c r="L47" s="121"/>
      <c r="M47" s="107" t="s">
        <v>24</v>
      </c>
      <c r="N47" s="108"/>
      <c r="O47" s="109">
        <v>0</v>
      </c>
      <c r="P47" s="110"/>
      <c r="Q47" s="57"/>
      <c r="R47" s="58"/>
      <c r="S47" s="67"/>
      <c r="T47" s="126"/>
      <c r="U47" s="78"/>
      <c r="V47" s="78"/>
      <c r="W47" s="78"/>
      <c r="X47" s="89"/>
      <c r="Y47" s="89"/>
      <c r="Z47" s="8"/>
      <c r="AA47" s="8"/>
      <c r="AB47" s="12"/>
      <c r="AC47" s="8"/>
      <c r="AD47" s="12"/>
      <c r="AE47" s="12"/>
      <c r="AF47" s="12"/>
      <c r="AG47" s="22"/>
    </row>
    <row r="48" spans="1:33" s="4" customFormat="1" ht="23.1" customHeight="1">
      <c r="A48" s="38" t="s">
        <v>18</v>
      </c>
      <c r="B48" s="84">
        <v>225735</v>
      </c>
      <c r="C48" s="85"/>
      <c r="D48" s="86" t="s">
        <v>19</v>
      </c>
      <c r="E48" s="87"/>
      <c r="F48" s="87"/>
      <c r="G48" s="88"/>
      <c r="H48" s="61" t="s">
        <v>14</v>
      </c>
      <c r="I48" s="62" t="s">
        <v>14</v>
      </c>
      <c r="J48" s="42" t="s">
        <v>19</v>
      </c>
      <c r="K48" s="84">
        <v>157432</v>
      </c>
      <c r="L48" s="85"/>
      <c r="M48" s="86" t="s">
        <v>19</v>
      </c>
      <c r="N48" s="87"/>
      <c r="O48" s="87"/>
      <c r="P48" s="88"/>
      <c r="Q48" s="61" t="s">
        <v>14</v>
      </c>
      <c r="R48" s="62" t="s">
        <v>14</v>
      </c>
      <c r="S48" s="43" t="s">
        <v>19</v>
      </c>
      <c r="T48" s="76"/>
      <c r="U48" s="77"/>
      <c r="V48" s="78"/>
      <c r="W48" s="78"/>
      <c r="X48" s="78"/>
      <c r="Y48" s="78"/>
      <c r="Z48" s="37"/>
      <c r="AA48" s="37"/>
      <c r="AB48" s="37"/>
      <c r="AC48" s="37"/>
      <c r="AD48" s="37"/>
      <c r="AE48" s="37"/>
      <c r="AF48" s="37"/>
      <c r="AG48" s="22"/>
    </row>
    <row r="49" spans="1:33" s="4" customFormat="1" ht="23.1" customHeight="1">
      <c r="A49" s="40" t="s">
        <v>34</v>
      </c>
      <c r="B49" s="71">
        <v>0</v>
      </c>
      <c r="C49" s="72"/>
      <c r="D49" s="73" t="s">
        <v>19</v>
      </c>
      <c r="E49" s="74"/>
      <c r="F49" s="74"/>
      <c r="G49" s="75"/>
      <c r="H49" s="63" t="s">
        <v>14</v>
      </c>
      <c r="I49" s="64" t="s">
        <v>14</v>
      </c>
      <c r="J49" s="46" t="s">
        <v>19</v>
      </c>
      <c r="K49" s="71">
        <v>162</v>
      </c>
      <c r="L49" s="72"/>
      <c r="M49" s="73" t="s">
        <v>19</v>
      </c>
      <c r="N49" s="74"/>
      <c r="O49" s="74"/>
      <c r="P49" s="75"/>
      <c r="Q49" s="63" t="s">
        <v>14</v>
      </c>
      <c r="R49" s="64" t="s">
        <v>14</v>
      </c>
      <c r="S49" s="47" t="s">
        <v>19</v>
      </c>
      <c r="T49" s="76"/>
      <c r="U49" s="77"/>
      <c r="V49" s="78"/>
      <c r="W49" s="78"/>
      <c r="X49" s="78"/>
      <c r="Y49" s="78"/>
      <c r="Z49" s="37"/>
      <c r="AA49" s="37"/>
      <c r="AB49" s="37"/>
      <c r="AC49" s="37"/>
      <c r="AD49" s="37"/>
      <c r="AE49" s="37"/>
      <c r="AF49" s="37"/>
      <c r="AG49" s="22"/>
    </row>
    <row r="50" spans="1:33" s="4" customFormat="1" ht="23.1" customHeight="1" thickBot="1">
      <c r="A50" s="39" t="s">
        <v>43</v>
      </c>
      <c r="B50" s="79">
        <f>SUM(B40:C49)</f>
        <v>535430</v>
      </c>
      <c r="C50" s="80"/>
      <c r="D50" s="81" t="s">
        <v>19</v>
      </c>
      <c r="E50" s="82"/>
      <c r="F50" s="82"/>
      <c r="G50" s="83"/>
      <c r="H50" s="65" t="s">
        <v>14</v>
      </c>
      <c r="I50" s="66" t="s">
        <v>14</v>
      </c>
      <c r="J50" s="44" t="s">
        <v>19</v>
      </c>
      <c r="K50" s="79">
        <f>SUM(K40:L49)</f>
        <v>331809</v>
      </c>
      <c r="L50" s="80"/>
      <c r="M50" s="81" t="s">
        <v>19</v>
      </c>
      <c r="N50" s="82"/>
      <c r="O50" s="82"/>
      <c r="P50" s="83"/>
      <c r="Q50" s="65" t="s">
        <v>14</v>
      </c>
      <c r="R50" s="66" t="s">
        <v>14</v>
      </c>
      <c r="S50" s="45" t="s">
        <v>19</v>
      </c>
      <c r="T50" s="76"/>
      <c r="U50" s="77"/>
      <c r="V50" s="78"/>
      <c r="W50" s="78"/>
      <c r="X50" s="78"/>
      <c r="Y50" s="78"/>
      <c r="Z50" s="37"/>
      <c r="AA50" s="37"/>
      <c r="AB50" s="37"/>
      <c r="AC50" s="37"/>
      <c r="AD50" s="37"/>
      <c r="AE50" s="37"/>
      <c r="AF50" s="37"/>
      <c r="AG50" s="22"/>
    </row>
    <row r="51" spans="1:33" s="22" customFormat="1" ht="6" customHeight="1" thickBot="1">
      <c r="A51" s="31"/>
      <c r="B51" s="31"/>
      <c r="C51" s="31"/>
      <c r="D51" s="12"/>
      <c r="E51" s="12"/>
      <c r="F51" s="12"/>
      <c r="G51" s="12"/>
      <c r="H51" s="8"/>
      <c r="I51" s="8"/>
      <c r="J51" s="8"/>
      <c r="K51" s="31"/>
      <c r="L51" s="31"/>
      <c r="M51" s="12"/>
      <c r="N51" s="12"/>
      <c r="O51" s="12"/>
      <c r="P51" s="12"/>
      <c r="Q51" s="8"/>
      <c r="R51" s="8"/>
      <c r="S51" s="8"/>
      <c r="T51" s="31"/>
      <c r="U51" s="31"/>
      <c r="V51" s="12"/>
      <c r="W51" s="12"/>
      <c r="X51" s="12"/>
      <c r="Y51" s="12"/>
      <c r="Z51" s="8"/>
      <c r="AA51" s="8"/>
      <c r="AB51" s="8"/>
      <c r="AC51" s="8"/>
      <c r="AD51" s="8"/>
      <c r="AE51" s="8"/>
      <c r="AF51" s="8"/>
    </row>
    <row r="52" spans="1:33" ht="24.9" customHeight="1">
      <c r="A52" s="129" t="s">
        <v>7</v>
      </c>
      <c r="B52" s="131" t="s">
        <v>33</v>
      </c>
      <c r="C52" s="132"/>
      <c r="D52" s="132"/>
      <c r="E52" s="132"/>
      <c r="F52" s="132"/>
      <c r="G52" s="132"/>
      <c r="H52" s="132"/>
      <c r="I52" s="132"/>
      <c r="J52" s="132"/>
      <c r="K52" s="133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20"/>
      <c r="AD52" s="20"/>
      <c r="AE52" s="20"/>
      <c r="AF52" s="20"/>
      <c r="AG52" s="21"/>
    </row>
    <row r="53" spans="1:33" ht="24.9" customHeight="1">
      <c r="A53" s="130"/>
      <c r="B53" s="135" t="s">
        <v>20</v>
      </c>
      <c r="C53" s="136"/>
      <c r="D53" s="137" t="s">
        <v>8</v>
      </c>
      <c r="E53" s="138"/>
      <c r="F53" s="137" t="s">
        <v>17</v>
      </c>
      <c r="G53" s="139"/>
      <c r="H53" s="17" t="s">
        <v>9</v>
      </c>
      <c r="I53" s="18" t="s">
        <v>10</v>
      </c>
      <c r="J53" s="32" t="s">
        <v>11</v>
      </c>
      <c r="K53" s="133"/>
      <c r="L53" s="134"/>
      <c r="M53" s="78"/>
      <c r="N53" s="78"/>
      <c r="O53" s="78"/>
      <c r="P53" s="78"/>
      <c r="Q53" s="12"/>
      <c r="R53" s="12"/>
      <c r="S53" s="14"/>
      <c r="T53" s="134"/>
      <c r="U53" s="134"/>
      <c r="V53" s="78"/>
      <c r="W53" s="78"/>
      <c r="X53" s="78"/>
      <c r="Y53" s="78"/>
      <c r="Z53" s="12"/>
      <c r="AA53" s="12"/>
      <c r="AB53" s="14"/>
      <c r="AC53" s="12"/>
      <c r="AD53" s="14"/>
      <c r="AE53" s="14"/>
      <c r="AF53" s="14"/>
      <c r="AG53" s="21"/>
    </row>
    <row r="54" spans="1:33" s="4" customFormat="1" ht="23.1" customHeight="1">
      <c r="A54" s="115" t="s">
        <v>12</v>
      </c>
      <c r="B54" s="116">
        <v>16280</v>
      </c>
      <c r="C54" s="117"/>
      <c r="D54" s="122" t="s">
        <v>37</v>
      </c>
      <c r="E54" s="123"/>
      <c r="F54" s="124">
        <v>1025</v>
      </c>
      <c r="G54" s="125"/>
      <c r="H54" s="49">
        <v>203</v>
      </c>
      <c r="I54" s="50">
        <v>143</v>
      </c>
      <c r="J54" s="52">
        <v>110</v>
      </c>
      <c r="K54" s="126"/>
      <c r="L54" s="78"/>
      <c r="M54" s="78"/>
      <c r="N54" s="78"/>
      <c r="O54" s="90"/>
      <c r="P54" s="90"/>
      <c r="Q54" s="8"/>
      <c r="R54" s="8"/>
      <c r="S54" s="16"/>
      <c r="T54" s="78"/>
      <c r="U54" s="78"/>
      <c r="V54" s="78"/>
      <c r="W54" s="78"/>
      <c r="X54" s="90"/>
      <c r="Y54" s="90"/>
      <c r="Z54" s="8"/>
      <c r="AA54" s="8"/>
      <c r="AB54" s="16"/>
      <c r="AC54" s="8"/>
      <c r="AD54" s="16"/>
      <c r="AE54" s="16"/>
      <c r="AF54" s="8"/>
      <c r="AG54" s="22"/>
    </row>
    <row r="55" spans="1:33" s="4" customFormat="1" ht="23.1" customHeight="1">
      <c r="A55" s="115"/>
      <c r="B55" s="118"/>
      <c r="C55" s="119"/>
      <c r="D55" s="127" t="s">
        <v>23</v>
      </c>
      <c r="E55" s="128"/>
      <c r="F55" s="113">
        <v>15255</v>
      </c>
      <c r="G55" s="114"/>
      <c r="H55" s="53">
        <v>187</v>
      </c>
      <c r="I55" s="54">
        <v>165</v>
      </c>
      <c r="J55" s="56">
        <v>110</v>
      </c>
      <c r="K55" s="126"/>
      <c r="L55" s="78"/>
      <c r="M55" s="78"/>
      <c r="N55" s="78"/>
      <c r="O55" s="90"/>
      <c r="P55" s="90"/>
      <c r="Q55" s="8"/>
      <c r="R55" s="8"/>
      <c r="S55" s="8"/>
      <c r="T55" s="78"/>
      <c r="U55" s="78"/>
      <c r="V55" s="78"/>
      <c r="W55" s="78"/>
      <c r="X55" s="90"/>
      <c r="Y55" s="90"/>
      <c r="Z55" s="8"/>
      <c r="AA55" s="8"/>
      <c r="AB55" s="8"/>
      <c r="AC55" s="8"/>
      <c r="AD55" s="8"/>
      <c r="AE55" s="8"/>
      <c r="AF55" s="8"/>
      <c r="AG55" s="22"/>
    </row>
    <row r="56" spans="1:33" s="4" customFormat="1" ht="23.1" customHeight="1">
      <c r="A56" s="115"/>
      <c r="B56" s="118"/>
      <c r="C56" s="119"/>
      <c r="D56" s="111" t="s">
        <v>13</v>
      </c>
      <c r="E56" s="112"/>
      <c r="F56" s="113">
        <v>0</v>
      </c>
      <c r="G56" s="114"/>
      <c r="H56" s="53"/>
      <c r="I56" s="54"/>
      <c r="J56" s="56"/>
      <c r="K56" s="126"/>
      <c r="L56" s="78"/>
      <c r="M56" s="77"/>
      <c r="N56" s="77"/>
      <c r="O56" s="90"/>
      <c r="P56" s="90"/>
      <c r="Q56" s="8"/>
      <c r="R56" s="8"/>
      <c r="S56" s="8"/>
      <c r="T56" s="78"/>
      <c r="U56" s="78"/>
      <c r="V56" s="77"/>
      <c r="W56" s="77"/>
      <c r="X56" s="90"/>
      <c r="Y56" s="90"/>
      <c r="Z56" s="8"/>
      <c r="AA56" s="8"/>
      <c r="AB56" s="8"/>
      <c r="AC56" s="8"/>
      <c r="AD56" s="8"/>
      <c r="AE56" s="8"/>
      <c r="AF56" s="8"/>
      <c r="AG56" s="22"/>
    </row>
    <row r="57" spans="1:33" s="4" customFormat="1" ht="23.1" customHeight="1">
      <c r="A57" s="115"/>
      <c r="B57" s="120"/>
      <c r="C57" s="121"/>
      <c r="D57" s="107" t="s">
        <v>24</v>
      </c>
      <c r="E57" s="108"/>
      <c r="F57" s="109">
        <v>0</v>
      </c>
      <c r="G57" s="110"/>
      <c r="H57" s="57"/>
      <c r="I57" s="58"/>
      <c r="J57" s="67"/>
      <c r="K57" s="126"/>
      <c r="L57" s="78"/>
      <c r="M57" s="78"/>
      <c r="N57" s="78"/>
      <c r="O57" s="90"/>
      <c r="P57" s="90"/>
      <c r="Q57" s="8"/>
      <c r="R57" s="8"/>
      <c r="S57" s="12"/>
      <c r="T57" s="78"/>
      <c r="U57" s="78"/>
      <c r="V57" s="78"/>
      <c r="W57" s="78"/>
      <c r="X57" s="90"/>
      <c r="Y57" s="90"/>
      <c r="Z57" s="8"/>
      <c r="AA57" s="8"/>
      <c r="AB57" s="12"/>
      <c r="AC57" s="8"/>
      <c r="AD57" s="12"/>
      <c r="AE57" s="12"/>
      <c r="AF57" s="12"/>
      <c r="AG57" s="22"/>
    </row>
    <row r="58" spans="1:33" s="4" customFormat="1" ht="23.1" customHeight="1">
      <c r="A58" s="115" t="s">
        <v>15</v>
      </c>
      <c r="B58" s="116">
        <v>270960</v>
      </c>
      <c r="C58" s="117"/>
      <c r="D58" s="122" t="s">
        <v>37</v>
      </c>
      <c r="E58" s="123"/>
      <c r="F58" s="124">
        <v>30160</v>
      </c>
      <c r="G58" s="125"/>
      <c r="H58" s="49">
        <v>187</v>
      </c>
      <c r="I58" s="50">
        <v>132</v>
      </c>
      <c r="J58" s="52">
        <v>88</v>
      </c>
      <c r="K58" s="126"/>
      <c r="L58" s="78"/>
      <c r="M58" s="78"/>
      <c r="N58" s="78"/>
      <c r="O58" s="89"/>
      <c r="P58" s="89"/>
      <c r="Q58" s="8"/>
      <c r="R58" s="8"/>
      <c r="S58" s="16"/>
      <c r="T58" s="78"/>
      <c r="U58" s="78"/>
      <c r="V58" s="78"/>
      <c r="W58" s="78"/>
      <c r="X58" s="89"/>
      <c r="Y58" s="89"/>
      <c r="Z58" s="8"/>
      <c r="AA58" s="8"/>
      <c r="AB58" s="16"/>
      <c r="AC58" s="8"/>
      <c r="AD58" s="16"/>
      <c r="AE58" s="16"/>
      <c r="AF58" s="8"/>
      <c r="AG58" s="22"/>
    </row>
    <row r="59" spans="1:33" s="4" customFormat="1" ht="23.1" customHeight="1">
      <c r="A59" s="115"/>
      <c r="B59" s="118"/>
      <c r="C59" s="119"/>
      <c r="D59" s="127" t="s">
        <v>23</v>
      </c>
      <c r="E59" s="128"/>
      <c r="F59" s="113">
        <v>240600</v>
      </c>
      <c r="G59" s="114"/>
      <c r="H59" s="53">
        <v>187</v>
      </c>
      <c r="I59" s="54">
        <v>110</v>
      </c>
      <c r="J59" s="56">
        <v>77</v>
      </c>
      <c r="K59" s="126"/>
      <c r="L59" s="78"/>
      <c r="M59" s="78"/>
      <c r="N59" s="78"/>
      <c r="O59" s="89"/>
      <c r="P59" s="89"/>
      <c r="Q59" s="8"/>
      <c r="R59" s="8"/>
      <c r="S59" s="8"/>
      <c r="T59" s="78"/>
      <c r="U59" s="78"/>
      <c r="V59" s="78"/>
      <c r="W59" s="78"/>
      <c r="X59" s="89"/>
      <c r="Y59" s="89"/>
      <c r="Z59" s="8"/>
      <c r="AA59" s="8"/>
      <c r="AB59" s="8"/>
      <c r="AC59" s="8"/>
      <c r="AD59" s="8"/>
      <c r="AE59" s="8"/>
      <c r="AF59" s="8"/>
      <c r="AG59" s="22"/>
    </row>
    <row r="60" spans="1:33" s="4" customFormat="1" ht="23.1" customHeight="1">
      <c r="A60" s="115"/>
      <c r="B60" s="118"/>
      <c r="C60" s="119"/>
      <c r="D60" s="111" t="s">
        <v>13</v>
      </c>
      <c r="E60" s="112"/>
      <c r="F60" s="113">
        <v>200</v>
      </c>
      <c r="G60" s="114"/>
      <c r="H60" s="53" t="s">
        <v>35</v>
      </c>
      <c r="I60" s="54">
        <v>66</v>
      </c>
      <c r="J60" s="56" t="s">
        <v>35</v>
      </c>
      <c r="K60" s="126"/>
      <c r="L60" s="78"/>
      <c r="M60" s="77"/>
      <c r="N60" s="77"/>
      <c r="O60" s="89"/>
      <c r="P60" s="89"/>
      <c r="Q60" s="8"/>
      <c r="R60" s="8"/>
      <c r="S60" s="8"/>
      <c r="T60" s="78"/>
      <c r="U60" s="78"/>
      <c r="V60" s="77"/>
      <c r="W60" s="77"/>
      <c r="X60" s="89"/>
      <c r="Y60" s="89"/>
      <c r="Z60" s="8"/>
      <c r="AA60" s="8"/>
      <c r="AB60" s="8"/>
      <c r="AC60" s="8"/>
      <c r="AD60" s="8"/>
      <c r="AE60" s="8"/>
      <c r="AF60" s="8"/>
      <c r="AG60" s="22"/>
    </row>
    <row r="61" spans="1:33" s="4" customFormat="1" ht="23.1" customHeight="1">
      <c r="A61" s="115"/>
      <c r="B61" s="120"/>
      <c r="C61" s="121"/>
      <c r="D61" s="107" t="s">
        <v>24</v>
      </c>
      <c r="E61" s="108"/>
      <c r="F61" s="109">
        <v>0</v>
      </c>
      <c r="G61" s="110"/>
      <c r="H61" s="57"/>
      <c r="I61" s="58"/>
      <c r="J61" s="67"/>
      <c r="K61" s="126"/>
      <c r="L61" s="78"/>
      <c r="M61" s="78"/>
      <c r="N61" s="78"/>
      <c r="O61" s="89"/>
      <c r="P61" s="89"/>
      <c r="Q61" s="8"/>
      <c r="R61" s="8"/>
      <c r="S61" s="12"/>
      <c r="T61" s="78"/>
      <c r="U61" s="78"/>
      <c r="V61" s="78"/>
      <c r="W61" s="78"/>
      <c r="X61" s="89"/>
      <c r="Y61" s="89"/>
      <c r="Z61" s="8"/>
      <c r="AA61" s="8"/>
      <c r="AB61" s="12"/>
      <c r="AC61" s="8"/>
      <c r="AD61" s="12"/>
      <c r="AE61" s="12"/>
      <c r="AF61" s="12"/>
      <c r="AG61" s="22"/>
    </row>
    <row r="62" spans="1:33" s="4" customFormat="1" ht="23.1" customHeight="1">
      <c r="A62" s="38" t="s">
        <v>18</v>
      </c>
      <c r="B62" s="84">
        <v>103890</v>
      </c>
      <c r="C62" s="85"/>
      <c r="D62" s="86" t="s">
        <v>19</v>
      </c>
      <c r="E62" s="87"/>
      <c r="F62" s="87"/>
      <c r="G62" s="88"/>
      <c r="H62" s="61" t="s">
        <v>35</v>
      </c>
      <c r="I62" s="62" t="s">
        <v>14</v>
      </c>
      <c r="J62" s="43" t="s">
        <v>19</v>
      </c>
      <c r="K62" s="76"/>
      <c r="L62" s="77"/>
      <c r="M62" s="78"/>
      <c r="N62" s="78"/>
      <c r="O62" s="78"/>
      <c r="P62" s="78"/>
      <c r="Q62" s="37"/>
      <c r="R62" s="37"/>
      <c r="S62" s="37"/>
      <c r="T62" s="77"/>
      <c r="U62" s="77"/>
      <c r="V62" s="78"/>
      <c r="W62" s="78"/>
      <c r="X62" s="78"/>
      <c r="Y62" s="78"/>
      <c r="Z62" s="37"/>
      <c r="AA62" s="37"/>
      <c r="AB62" s="37"/>
      <c r="AC62" s="37"/>
      <c r="AD62" s="37"/>
      <c r="AE62" s="37"/>
      <c r="AF62" s="37"/>
      <c r="AG62" s="22"/>
    </row>
    <row r="63" spans="1:33" s="4" customFormat="1" ht="23.1" customHeight="1">
      <c r="A63" s="40" t="s">
        <v>34</v>
      </c>
      <c r="B63" s="71">
        <v>10244</v>
      </c>
      <c r="C63" s="72"/>
      <c r="D63" s="73" t="s">
        <v>19</v>
      </c>
      <c r="E63" s="74"/>
      <c r="F63" s="74"/>
      <c r="G63" s="75"/>
      <c r="H63" s="63" t="s">
        <v>14</v>
      </c>
      <c r="I63" s="64" t="s">
        <v>14</v>
      </c>
      <c r="J63" s="48" t="s">
        <v>19</v>
      </c>
      <c r="K63" s="76"/>
      <c r="L63" s="77"/>
      <c r="M63" s="78"/>
      <c r="N63" s="78"/>
      <c r="O63" s="78"/>
      <c r="P63" s="78"/>
      <c r="Q63" s="37"/>
      <c r="R63" s="37"/>
      <c r="S63" s="37"/>
      <c r="T63" s="77"/>
      <c r="U63" s="77"/>
      <c r="V63" s="78"/>
      <c r="W63" s="78"/>
      <c r="X63" s="78"/>
      <c r="Y63" s="78"/>
      <c r="Z63" s="37"/>
      <c r="AA63" s="37"/>
      <c r="AB63" s="37"/>
      <c r="AC63" s="37"/>
      <c r="AD63" s="37"/>
      <c r="AE63" s="37"/>
      <c r="AF63" s="37"/>
      <c r="AG63" s="22"/>
    </row>
    <row r="64" spans="1:33" s="4" customFormat="1" ht="23.1" customHeight="1" thickBot="1">
      <c r="A64" s="39" t="s">
        <v>41</v>
      </c>
      <c r="B64" s="102">
        <f>SUM(B54:C63)</f>
        <v>401374</v>
      </c>
      <c r="C64" s="103"/>
      <c r="D64" s="104" t="s">
        <v>19</v>
      </c>
      <c r="E64" s="105"/>
      <c r="F64" s="105"/>
      <c r="G64" s="106"/>
      <c r="H64" s="69" t="s">
        <v>14</v>
      </c>
      <c r="I64" s="70" t="s">
        <v>14</v>
      </c>
      <c r="J64" s="33" t="s">
        <v>19</v>
      </c>
      <c r="K64" s="76"/>
      <c r="L64" s="77"/>
      <c r="M64" s="78"/>
      <c r="N64" s="78"/>
      <c r="O64" s="78"/>
      <c r="P64" s="78"/>
      <c r="Q64" s="8"/>
      <c r="R64" s="8"/>
      <c r="S64" s="8"/>
      <c r="T64" s="77"/>
      <c r="U64" s="77"/>
      <c r="V64" s="78"/>
      <c r="W64" s="78"/>
      <c r="X64" s="78"/>
      <c r="Y64" s="78"/>
      <c r="Z64" s="8"/>
      <c r="AA64" s="8"/>
      <c r="AB64" s="8"/>
      <c r="AC64" s="8"/>
      <c r="AD64" s="8"/>
      <c r="AE64" s="8"/>
      <c r="AF64" s="8"/>
      <c r="AG64" s="22"/>
    </row>
  </sheetData>
  <mergeCells count="360">
    <mergeCell ref="A9:S9"/>
    <mergeCell ref="Y10:AF10"/>
    <mergeCell ref="A30:A33"/>
    <mergeCell ref="A12:A15"/>
    <mergeCell ref="A16:A19"/>
    <mergeCell ref="B11:C11"/>
    <mergeCell ref="D11:E11"/>
    <mergeCell ref="F11:G11"/>
    <mergeCell ref="D17:E17"/>
    <mergeCell ref="D18:E18"/>
    <mergeCell ref="D19:E19"/>
    <mergeCell ref="B16:C19"/>
    <mergeCell ref="F16:G16"/>
    <mergeCell ref="F17:G17"/>
    <mergeCell ref="F18:G18"/>
    <mergeCell ref="F19:G19"/>
    <mergeCell ref="D16:E16"/>
    <mergeCell ref="A24:A25"/>
    <mergeCell ref="A26:A29"/>
    <mergeCell ref="D22:G22"/>
    <mergeCell ref="B22:C22"/>
    <mergeCell ref="D12:E12"/>
    <mergeCell ref="D13:E13"/>
    <mergeCell ref="D14:E14"/>
    <mergeCell ref="D15:E15"/>
    <mergeCell ref="B12:C15"/>
    <mergeCell ref="F12:G12"/>
    <mergeCell ref="F13:G13"/>
    <mergeCell ref="F14:G14"/>
    <mergeCell ref="F15:G15"/>
    <mergeCell ref="J13:K13"/>
    <mergeCell ref="J14:K14"/>
    <mergeCell ref="J15:K15"/>
    <mergeCell ref="L11:M11"/>
    <mergeCell ref="N11:O11"/>
    <mergeCell ref="P11:Q11"/>
    <mergeCell ref="H12:I12"/>
    <mergeCell ref="H13:I13"/>
    <mergeCell ref="L12:M12"/>
    <mergeCell ref="N12:O12"/>
    <mergeCell ref="P12:Q12"/>
    <mergeCell ref="L13:M13"/>
    <mergeCell ref="N13:O13"/>
    <mergeCell ref="P13:Q13"/>
    <mergeCell ref="J12:K12"/>
    <mergeCell ref="J11:K11"/>
    <mergeCell ref="H11:I11"/>
    <mergeCell ref="H16:I16"/>
    <mergeCell ref="J16:K16"/>
    <mergeCell ref="L16:M16"/>
    <mergeCell ref="N16:O16"/>
    <mergeCell ref="P16:Q16"/>
    <mergeCell ref="L14:M14"/>
    <mergeCell ref="N14:O14"/>
    <mergeCell ref="P14:Q14"/>
    <mergeCell ref="L15:M15"/>
    <mergeCell ref="N15:O15"/>
    <mergeCell ref="P15:Q15"/>
    <mergeCell ref="H14:I14"/>
    <mergeCell ref="H15:I15"/>
    <mergeCell ref="H18:I18"/>
    <mergeCell ref="J18:K18"/>
    <mergeCell ref="L18:M18"/>
    <mergeCell ref="N18:O18"/>
    <mergeCell ref="P18:Q18"/>
    <mergeCell ref="H17:I17"/>
    <mergeCell ref="J17:K17"/>
    <mergeCell ref="L17:M17"/>
    <mergeCell ref="N17:O17"/>
    <mergeCell ref="P17:Q17"/>
    <mergeCell ref="L22:M22"/>
    <mergeCell ref="N22:O22"/>
    <mergeCell ref="P22:Q22"/>
    <mergeCell ref="B25:C25"/>
    <mergeCell ref="D25:E25"/>
    <mergeCell ref="F25:G25"/>
    <mergeCell ref="H19:I19"/>
    <mergeCell ref="J19:K19"/>
    <mergeCell ref="L19:M19"/>
    <mergeCell ref="N19:O19"/>
    <mergeCell ref="P19:Q19"/>
    <mergeCell ref="H22:I22"/>
    <mergeCell ref="J22:K22"/>
    <mergeCell ref="B20:C20"/>
    <mergeCell ref="D20:G20"/>
    <mergeCell ref="H20:I20"/>
    <mergeCell ref="J20:K20"/>
    <mergeCell ref="L20:M20"/>
    <mergeCell ref="N20:O20"/>
    <mergeCell ref="P20:Q20"/>
    <mergeCell ref="B21:C21"/>
    <mergeCell ref="D21:G21"/>
    <mergeCell ref="H21:I21"/>
    <mergeCell ref="J21:K21"/>
    <mergeCell ref="F26:G26"/>
    <mergeCell ref="F27:G27"/>
    <mergeCell ref="F28:G28"/>
    <mergeCell ref="F29:G29"/>
    <mergeCell ref="F30:G30"/>
    <mergeCell ref="B30:C33"/>
    <mergeCell ref="D30:E30"/>
    <mergeCell ref="D31:E31"/>
    <mergeCell ref="D32:E32"/>
    <mergeCell ref="D33:E33"/>
    <mergeCell ref="B26:C29"/>
    <mergeCell ref="D26:E26"/>
    <mergeCell ref="D27:E27"/>
    <mergeCell ref="D28:E28"/>
    <mergeCell ref="D29:E29"/>
    <mergeCell ref="M31:N31"/>
    <mergeCell ref="O31:P31"/>
    <mergeCell ref="M32:N32"/>
    <mergeCell ref="O32:P32"/>
    <mergeCell ref="B36:C36"/>
    <mergeCell ref="D36:G36"/>
    <mergeCell ref="K24:S24"/>
    <mergeCell ref="K25:L25"/>
    <mergeCell ref="M25:N25"/>
    <mergeCell ref="O25:P25"/>
    <mergeCell ref="K26:L29"/>
    <mergeCell ref="M26:N26"/>
    <mergeCell ref="O26:P26"/>
    <mergeCell ref="M27:N27"/>
    <mergeCell ref="O27:P27"/>
    <mergeCell ref="M28:N28"/>
    <mergeCell ref="O28:P28"/>
    <mergeCell ref="M29:N29"/>
    <mergeCell ref="O29:P29"/>
    <mergeCell ref="K30:L33"/>
    <mergeCell ref="F31:G31"/>
    <mergeCell ref="F32:G32"/>
    <mergeCell ref="F33:G33"/>
    <mergeCell ref="B24:J24"/>
    <mergeCell ref="T26:U29"/>
    <mergeCell ref="V26:W26"/>
    <mergeCell ref="X26:Y26"/>
    <mergeCell ref="V27:W27"/>
    <mergeCell ref="X27:Y27"/>
    <mergeCell ref="V28:W28"/>
    <mergeCell ref="X28:Y28"/>
    <mergeCell ref="V29:W29"/>
    <mergeCell ref="M30:N30"/>
    <mergeCell ref="O30:P30"/>
    <mergeCell ref="T36:U36"/>
    <mergeCell ref="V36:Y36"/>
    <mergeCell ref="Z1:AC1"/>
    <mergeCell ref="Z2:AC2"/>
    <mergeCell ref="W4:AC5"/>
    <mergeCell ref="A3:T3"/>
    <mergeCell ref="X29:Y29"/>
    <mergeCell ref="T30:U33"/>
    <mergeCell ref="V30:W30"/>
    <mergeCell ref="X30:Y30"/>
    <mergeCell ref="V31:W31"/>
    <mergeCell ref="X31:Y31"/>
    <mergeCell ref="V32:W32"/>
    <mergeCell ref="X32:Y32"/>
    <mergeCell ref="V33:W33"/>
    <mergeCell ref="X33:Y33"/>
    <mergeCell ref="M33:N33"/>
    <mergeCell ref="O33:P33"/>
    <mergeCell ref="K36:L36"/>
    <mergeCell ref="M36:P36"/>
    <mergeCell ref="T24:AB24"/>
    <mergeCell ref="T25:U25"/>
    <mergeCell ref="V25:W25"/>
    <mergeCell ref="X25:Y25"/>
    <mergeCell ref="A38:A39"/>
    <mergeCell ref="B38:J38"/>
    <mergeCell ref="K38:S38"/>
    <mergeCell ref="T38:AB38"/>
    <mergeCell ref="B39:C39"/>
    <mergeCell ref="D39:E39"/>
    <mergeCell ref="F39:G39"/>
    <mergeCell ref="K39:L39"/>
    <mergeCell ref="M39:N39"/>
    <mergeCell ref="O39:P39"/>
    <mergeCell ref="T39:U39"/>
    <mergeCell ref="V39:W39"/>
    <mergeCell ref="X39:Y39"/>
    <mergeCell ref="B40:C43"/>
    <mergeCell ref="D40:E40"/>
    <mergeCell ref="F40:G40"/>
    <mergeCell ref="K40:L43"/>
    <mergeCell ref="D41:E41"/>
    <mergeCell ref="F41:G41"/>
    <mergeCell ref="D42:E42"/>
    <mergeCell ref="F42:G42"/>
    <mergeCell ref="D43:E43"/>
    <mergeCell ref="F43:G43"/>
    <mergeCell ref="V41:W41"/>
    <mergeCell ref="X41:Y41"/>
    <mergeCell ref="M42:N42"/>
    <mergeCell ref="O42:P42"/>
    <mergeCell ref="V42:W42"/>
    <mergeCell ref="X42:Y42"/>
    <mergeCell ref="M43:N43"/>
    <mergeCell ref="O43:P43"/>
    <mergeCell ref="V43:W43"/>
    <mergeCell ref="X43:Y43"/>
    <mergeCell ref="T48:U48"/>
    <mergeCell ref="X44:Y44"/>
    <mergeCell ref="D45:E45"/>
    <mergeCell ref="F45:G45"/>
    <mergeCell ref="M45:N45"/>
    <mergeCell ref="O45:P45"/>
    <mergeCell ref="V45:W45"/>
    <mergeCell ref="A40:A43"/>
    <mergeCell ref="M40:N40"/>
    <mergeCell ref="O40:P40"/>
    <mergeCell ref="T40:U43"/>
    <mergeCell ref="V40:W40"/>
    <mergeCell ref="X40:Y40"/>
    <mergeCell ref="M41:N41"/>
    <mergeCell ref="O41:P41"/>
    <mergeCell ref="A44:A47"/>
    <mergeCell ref="B44:C47"/>
    <mergeCell ref="D44:E44"/>
    <mergeCell ref="F44:G44"/>
    <mergeCell ref="K44:L47"/>
    <mergeCell ref="M44:N44"/>
    <mergeCell ref="O44:P44"/>
    <mergeCell ref="T44:U47"/>
    <mergeCell ref="V44:W44"/>
    <mergeCell ref="X45:Y45"/>
    <mergeCell ref="D46:E46"/>
    <mergeCell ref="F46:G46"/>
    <mergeCell ref="M46:N46"/>
    <mergeCell ref="O46:P46"/>
    <mergeCell ref="V46:W46"/>
    <mergeCell ref="X46:Y46"/>
    <mergeCell ref="X47:Y47"/>
    <mergeCell ref="D47:E47"/>
    <mergeCell ref="F47:G47"/>
    <mergeCell ref="M47:N47"/>
    <mergeCell ref="O47:P47"/>
    <mergeCell ref="V47:W47"/>
    <mergeCell ref="V48:Y48"/>
    <mergeCell ref="A52:A53"/>
    <mergeCell ref="B52:J52"/>
    <mergeCell ref="K52:S52"/>
    <mergeCell ref="T52:AB52"/>
    <mergeCell ref="B53:C53"/>
    <mergeCell ref="D53:E53"/>
    <mergeCell ref="F53:G53"/>
    <mergeCell ref="K53:L53"/>
    <mergeCell ref="M53:N53"/>
    <mergeCell ref="O53:P53"/>
    <mergeCell ref="T53:U53"/>
    <mergeCell ref="V53:W53"/>
    <mergeCell ref="X53:Y53"/>
    <mergeCell ref="B49:C49"/>
    <mergeCell ref="D49:G49"/>
    <mergeCell ref="K49:L49"/>
    <mergeCell ref="M49:P49"/>
    <mergeCell ref="T49:U49"/>
    <mergeCell ref="V49:Y49"/>
    <mergeCell ref="B48:C48"/>
    <mergeCell ref="D48:G48"/>
    <mergeCell ref="K48:L48"/>
    <mergeCell ref="M48:P48"/>
    <mergeCell ref="A54:A57"/>
    <mergeCell ref="B54:C57"/>
    <mergeCell ref="D54:E54"/>
    <mergeCell ref="F54:G54"/>
    <mergeCell ref="K54:L57"/>
    <mergeCell ref="D55:E55"/>
    <mergeCell ref="F55:G55"/>
    <mergeCell ref="D56:E56"/>
    <mergeCell ref="F56:G56"/>
    <mergeCell ref="D57:E57"/>
    <mergeCell ref="F57:G57"/>
    <mergeCell ref="T54:U57"/>
    <mergeCell ref="V54:W54"/>
    <mergeCell ref="X54:Y54"/>
    <mergeCell ref="M55:N55"/>
    <mergeCell ref="O55:P55"/>
    <mergeCell ref="V55:W55"/>
    <mergeCell ref="X55:Y55"/>
    <mergeCell ref="M56:N56"/>
    <mergeCell ref="O56:P56"/>
    <mergeCell ref="V56:W56"/>
    <mergeCell ref="X56:Y56"/>
    <mergeCell ref="M57:N57"/>
    <mergeCell ref="O57:P57"/>
    <mergeCell ref="V57:W57"/>
    <mergeCell ref="A58:A61"/>
    <mergeCell ref="B58:C61"/>
    <mergeCell ref="D58:E58"/>
    <mergeCell ref="F58:G58"/>
    <mergeCell ref="K58:L61"/>
    <mergeCell ref="M58:N58"/>
    <mergeCell ref="O58:P58"/>
    <mergeCell ref="T58:U61"/>
    <mergeCell ref="V58:W58"/>
    <mergeCell ref="D59:E59"/>
    <mergeCell ref="F59:G59"/>
    <mergeCell ref="M59:N59"/>
    <mergeCell ref="O59:P59"/>
    <mergeCell ref="V59:W59"/>
    <mergeCell ref="L21:M21"/>
    <mergeCell ref="N21:O21"/>
    <mergeCell ref="P21:Q21"/>
    <mergeCell ref="A7:S7"/>
    <mergeCell ref="M4:S5"/>
    <mergeCell ref="P1:S1"/>
    <mergeCell ref="P2:S2"/>
    <mergeCell ref="X61:Y61"/>
    <mergeCell ref="B64:C64"/>
    <mergeCell ref="D64:G64"/>
    <mergeCell ref="K64:L64"/>
    <mergeCell ref="M64:P64"/>
    <mergeCell ref="T64:U64"/>
    <mergeCell ref="V64:Y64"/>
    <mergeCell ref="D61:E61"/>
    <mergeCell ref="F61:G61"/>
    <mergeCell ref="M61:N61"/>
    <mergeCell ref="O61:P61"/>
    <mergeCell ref="V61:W61"/>
    <mergeCell ref="X59:Y59"/>
    <mergeCell ref="D60:E60"/>
    <mergeCell ref="F60:G60"/>
    <mergeCell ref="M60:N60"/>
    <mergeCell ref="O60:P60"/>
    <mergeCell ref="B34:C34"/>
    <mergeCell ref="D34:G34"/>
    <mergeCell ref="K34:L34"/>
    <mergeCell ref="M34:P34"/>
    <mergeCell ref="T34:U34"/>
    <mergeCell ref="V34:Y34"/>
    <mergeCell ref="K35:L35"/>
    <mergeCell ref="M35:P35"/>
    <mergeCell ref="T35:U35"/>
    <mergeCell ref="V35:Y35"/>
    <mergeCell ref="B35:C35"/>
    <mergeCell ref="D35:G35"/>
    <mergeCell ref="B63:C63"/>
    <mergeCell ref="D63:G63"/>
    <mergeCell ref="K63:L63"/>
    <mergeCell ref="M63:P63"/>
    <mergeCell ref="T63:U63"/>
    <mergeCell ref="V63:Y63"/>
    <mergeCell ref="B50:C50"/>
    <mergeCell ref="D50:G50"/>
    <mergeCell ref="K50:L50"/>
    <mergeCell ref="M50:P50"/>
    <mergeCell ref="T50:U50"/>
    <mergeCell ref="V50:Y50"/>
    <mergeCell ref="B62:C62"/>
    <mergeCell ref="D62:G62"/>
    <mergeCell ref="K62:L62"/>
    <mergeCell ref="M62:P62"/>
    <mergeCell ref="T62:U62"/>
    <mergeCell ref="V62:Y62"/>
    <mergeCell ref="V60:W60"/>
    <mergeCell ref="X60:Y60"/>
    <mergeCell ref="X57:Y57"/>
    <mergeCell ref="X58:Y58"/>
    <mergeCell ref="M54:N54"/>
    <mergeCell ref="O54:P54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松市_令和３年集計表</vt:lpstr>
      <vt:lpstr>松市_令和３年集計表!Print_Area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2021-12-08T07:15:50Z</cp:lastPrinted>
  <dcterms:created xsi:type="dcterms:W3CDTF">2021-10-01T04:21:08Z</dcterms:created>
  <dcterms:modified xsi:type="dcterms:W3CDTF">2023-12-11T08:37:17Z</dcterms:modified>
</cp:coreProperties>
</file>